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úfalos\"/>
    </mc:Choice>
  </mc:AlternateContent>
  <bookViews>
    <workbookView xWindow="0" yWindow="0" windowWidth="21600" windowHeight="9630"/>
  </bookViews>
  <sheets>
    <sheet name="al 31.03.15" sheetId="11" r:id="rId1"/>
    <sheet name="al 31.03.16" sheetId="10" r:id="rId2"/>
    <sheet name="al 31.03.17" sheetId="9" r:id="rId3"/>
    <sheet name="al 31.03.18" sheetId="8" r:id="rId4"/>
    <sheet name="al 31.03.19" sheetId="7" r:id="rId5"/>
    <sheet name="al 31.03.20" sheetId="6" r:id="rId6"/>
    <sheet name="al 31.03.21" sheetId="5" r:id="rId7"/>
    <sheet name="al 31.03.22" sheetId="4" r:id="rId8"/>
    <sheet name="al 31.03.23" sheetId="3" r:id="rId9"/>
    <sheet name="al 31.03.24" sheetId="2" r:id="rId10"/>
    <sheet name="al 31.03.25" sheetId="1" r:id="rId11"/>
    <sheet name="Serie 2015-2025" sheetId="12" r:id="rId12"/>
  </sheets>
  <definedNames>
    <definedName name="_xlnm._FilterDatabase" localSheetId="11" hidden="1">'Serie 2015-2025'!$B$3:$K$234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0" l="1"/>
  <c r="I3" i="10"/>
  <c r="H3" i="10"/>
  <c r="G3" i="10"/>
  <c r="F3" i="10"/>
  <c r="E3" i="10"/>
  <c r="D3" i="10"/>
  <c r="C3" i="10"/>
  <c r="J3" i="9"/>
  <c r="I3" i="9"/>
  <c r="H3" i="9"/>
  <c r="G3" i="9"/>
  <c r="F3" i="9"/>
  <c r="E3" i="9"/>
  <c r="D3" i="9"/>
  <c r="C3" i="9"/>
  <c r="J3" i="8"/>
  <c r="I3" i="8"/>
  <c r="H3" i="8"/>
  <c r="G3" i="8"/>
  <c r="F3" i="8"/>
  <c r="E3" i="8"/>
  <c r="D3" i="8"/>
  <c r="C3" i="8"/>
  <c r="J3" i="7"/>
  <c r="I3" i="7"/>
  <c r="H3" i="7"/>
  <c r="G3" i="7"/>
  <c r="F3" i="7"/>
  <c r="E3" i="7"/>
  <c r="D3" i="7"/>
  <c r="C3" i="7"/>
  <c r="J3" i="6"/>
  <c r="I3" i="6"/>
  <c r="H3" i="6"/>
  <c r="G3" i="6"/>
  <c r="F3" i="6"/>
  <c r="E3" i="6"/>
  <c r="D3" i="6"/>
  <c r="C3" i="6"/>
  <c r="J3" i="5"/>
  <c r="I3" i="5"/>
  <c r="H3" i="5"/>
  <c r="G3" i="5"/>
  <c r="F3" i="5"/>
  <c r="E3" i="5"/>
  <c r="D3" i="5"/>
  <c r="C3" i="5"/>
  <c r="J3" i="4"/>
  <c r="I3" i="4"/>
  <c r="H3" i="4"/>
  <c r="G3" i="4"/>
  <c r="F3" i="4"/>
  <c r="E3" i="4"/>
  <c r="D3" i="4"/>
  <c r="C3" i="4"/>
  <c r="J3" i="3"/>
  <c r="I3" i="3"/>
  <c r="H3" i="3"/>
  <c r="G3" i="3"/>
  <c r="F3" i="3"/>
  <c r="E3" i="3"/>
  <c r="D3" i="3"/>
  <c r="C3" i="3"/>
  <c r="J3" i="2"/>
  <c r="I3" i="2"/>
  <c r="H3" i="2"/>
  <c r="G3" i="2"/>
  <c r="F3" i="2"/>
  <c r="E3" i="2"/>
  <c r="D3" i="2"/>
  <c r="C3" i="2"/>
  <c r="I4" i="10" l="1"/>
  <c r="H4" i="10"/>
  <c r="G4" i="10"/>
  <c r="F4" i="10"/>
  <c r="E4" i="10"/>
  <c r="D4" i="10"/>
  <c r="C4" i="10"/>
  <c r="J4" i="9"/>
  <c r="F4" i="9"/>
  <c r="I4" i="9"/>
  <c r="H4" i="9"/>
  <c r="G4" i="9"/>
  <c r="E4" i="9"/>
  <c r="D4" i="9"/>
  <c r="C4" i="9"/>
  <c r="C28" i="9"/>
  <c r="I4" i="8"/>
  <c r="H4" i="8"/>
  <c r="G4" i="8"/>
  <c r="F4" i="8"/>
  <c r="E4" i="8"/>
  <c r="D4" i="8"/>
  <c r="C4" i="8"/>
  <c r="J4" i="8"/>
  <c r="F4" i="6"/>
  <c r="I4" i="7"/>
  <c r="H4" i="7"/>
  <c r="G4" i="7"/>
  <c r="F4" i="7"/>
  <c r="E4" i="7"/>
  <c r="D4" i="7"/>
  <c r="C4" i="7"/>
  <c r="J4" i="7"/>
  <c r="I4" i="6"/>
  <c r="H4" i="6"/>
  <c r="G4" i="6"/>
  <c r="E4" i="6"/>
  <c r="D4" i="6"/>
  <c r="C4" i="6"/>
  <c r="J4" i="6"/>
  <c r="I4" i="5"/>
  <c r="H4" i="5"/>
  <c r="G4" i="5"/>
  <c r="F4" i="5"/>
  <c r="E4" i="5"/>
  <c r="D4" i="5"/>
  <c r="C4" i="5"/>
  <c r="J4" i="5"/>
  <c r="I4" i="4"/>
  <c r="G4" i="4"/>
  <c r="E4" i="4"/>
  <c r="C4" i="4"/>
  <c r="J4" i="4"/>
  <c r="H4" i="4"/>
  <c r="F4" i="4"/>
  <c r="D4" i="4"/>
  <c r="K7" i="4"/>
  <c r="G4" i="3"/>
  <c r="C4" i="3"/>
  <c r="J4" i="3"/>
  <c r="I4" i="3"/>
  <c r="H4" i="3"/>
  <c r="F4" i="3"/>
  <c r="E4" i="3"/>
  <c r="D4" i="3"/>
  <c r="K7" i="3"/>
  <c r="K45" i="12" l="1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D2" i="1" l="1"/>
  <c r="E2" i="1"/>
  <c r="F2" i="1"/>
  <c r="G2" i="1"/>
  <c r="H2" i="1"/>
  <c r="H3" i="1" s="1"/>
  <c r="H4" i="1" s="1"/>
  <c r="I2" i="1"/>
  <c r="I3" i="1" s="1"/>
  <c r="I4" i="1" s="1"/>
  <c r="J2" i="1"/>
  <c r="C2" i="1"/>
  <c r="C3" i="1" s="1"/>
  <c r="C4" i="1" s="1"/>
  <c r="D3" i="1" l="1"/>
  <c r="D4" i="1" s="1"/>
  <c r="F3" i="1"/>
  <c r="F4" i="1" s="1"/>
  <c r="G3" i="1"/>
  <c r="G4" i="1" s="1"/>
  <c r="J3" i="1"/>
  <c r="J4" i="1" s="1"/>
  <c r="E3" i="1"/>
  <c r="E4" i="1" s="1"/>
  <c r="K8" i="6"/>
  <c r="K9" i="6"/>
  <c r="K10" i="6"/>
  <c r="K11" i="6"/>
  <c r="K12" i="6"/>
  <c r="K13" i="6"/>
  <c r="K14" i="6"/>
  <c r="K15" i="6"/>
  <c r="K16" i="6"/>
  <c r="K17" i="6"/>
  <c r="K18" i="6"/>
  <c r="K20" i="6"/>
  <c r="K21" i="6"/>
  <c r="K22" i="6"/>
  <c r="K23" i="6"/>
  <c r="K25" i="6"/>
  <c r="K26" i="6"/>
  <c r="K27" i="6"/>
  <c r="K7" i="6"/>
  <c r="K8" i="5"/>
  <c r="K9" i="5"/>
  <c r="K10" i="5"/>
  <c r="K11" i="5"/>
  <c r="K12" i="5"/>
  <c r="K13" i="5"/>
  <c r="K14" i="5"/>
  <c r="K15" i="5"/>
  <c r="K16" i="5"/>
  <c r="K17" i="5"/>
  <c r="K18" i="5"/>
  <c r="K20" i="5"/>
  <c r="K21" i="5"/>
  <c r="K22" i="5"/>
  <c r="K23" i="5"/>
  <c r="K25" i="5"/>
  <c r="K26" i="5"/>
  <c r="K27" i="5"/>
  <c r="K7" i="5"/>
  <c r="D28" i="7"/>
  <c r="E28" i="7"/>
  <c r="F28" i="7"/>
  <c r="G28" i="7"/>
  <c r="H28" i="7"/>
  <c r="I28" i="7"/>
  <c r="J28" i="7"/>
  <c r="K14" i="7" s="1"/>
  <c r="C28" i="7"/>
  <c r="D28" i="8"/>
  <c r="E28" i="8"/>
  <c r="F28" i="8"/>
  <c r="G28" i="8"/>
  <c r="H28" i="8"/>
  <c r="I28" i="8"/>
  <c r="J28" i="8"/>
  <c r="K9" i="8" s="1"/>
  <c r="C28" i="8"/>
  <c r="D28" i="9"/>
  <c r="E28" i="9"/>
  <c r="F28" i="9"/>
  <c r="G28" i="9"/>
  <c r="H28" i="9"/>
  <c r="I28" i="9"/>
  <c r="J28" i="9"/>
  <c r="K15" i="9" s="1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7" i="10"/>
  <c r="D28" i="10"/>
  <c r="E28" i="10"/>
  <c r="F28" i="10"/>
  <c r="G28" i="10"/>
  <c r="H28" i="10"/>
  <c r="I28" i="10"/>
  <c r="C28" i="10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4" i="11"/>
  <c r="D25" i="11"/>
  <c r="E25" i="11"/>
  <c r="F25" i="11"/>
  <c r="G25" i="11"/>
  <c r="H25" i="11"/>
  <c r="I25" i="11"/>
  <c r="C25" i="11"/>
  <c r="J25" i="11" s="1"/>
  <c r="K4" i="11" l="1"/>
  <c r="K17" i="11"/>
  <c r="K13" i="11"/>
  <c r="K9" i="11"/>
  <c r="K5" i="11"/>
  <c r="K24" i="11"/>
  <c r="K20" i="11"/>
  <c r="K16" i="11"/>
  <c r="K12" i="11"/>
  <c r="K8" i="11"/>
  <c r="K23" i="11"/>
  <c r="K19" i="11"/>
  <c r="K15" i="11"/>
  <c r="K11" i="11"/>
  <c r="K7" i="11"/>
  <c r="K22" i="11"/>
  <c r="K18" i="11"/>
  <c r="K14" i="11"/>
  <c r="K10" i="11"/>
  <c r="K6" i="11"/>
  <c r="K12" i="7"/>
  <c r="K26" i="8"/>
  <c r="K21" i="8"/>
  <c r="K16" i="8"/>
  <c r="K12" i="8"/>
  <c r="K8" i="8"/>
  <c r="K11" i="7"/>
  <c r="K25" i="8"/>
  <c r="K20" i="8"/>
  <c r="K15" i="8"/>
  <c r="K11" i="8"/>
  <c r="K7" i="9"/>
  <c r="K7" i="8"/>
  <c r="K23" i="8"/>
  <c r="K18" i="8"/>
  <c r="K14" i="8"/>
  <c r="K10" i="8"/>
  <c r="K14" i="9"/>
  <c r="K27" i="8"/>
  <c r="K22" i="8"/>
  <c r="K17" i="8"/>
  <c r="K13" i="8"/>
  <c r="K27" i="9"/>
  <c r="K13" i="9"/>
  <c r="K26" i="9"/>
  <c r="K12" i="9"/>
  <c r="K25" i="9"/>
  <c r="J28" i="10"/>
  <c r="K7" i="10" s="1"/>
  <c r="K10" i="7"/>
  <c r="K25" i="7"/>
  <c r="K8" i="7"/>
  <c r="K21" i="7"/>
  <c r="K17" i="7"/>
  <c r="K16" i="7"/>
  <c r="K26" i="7"/>
  <c r="K9" i="7"/>
  <c r="K23" i="7"/>
  <c r="K22" i="7"/>
  <c r="K20" i="7"/>
  <c r="K18" i="7"/>
  <c r="K13" i="7"/>
  <c r="K7" i="7"/>
  <c r="K15" i="7"/>
  <c r="K27" i="7"/>
  <c r="K11" i="9"/>
  <c r="K23" i="9"/>
  <c r="K22" i="9"/>
  <c r="K21" i="9"/>
  <c r="K20" i="9"/>
  <c r="K17" i="9"/>
  <c r="K24" i="9"/>
  <c r="K10" i="9"/>
  <c r="K9" i="9"/>
  <c r="K8" i="9"/>
  <c r="K18" i="9"/>
  <c r="K15" i="10" l="1"/>
  <c r="K16" i="10"/>
  <c r="K24" i="10"/>
  <c r="K26" i="10"/>
  <c r="K18" i="10"/>
  <c r="K25" i="10"/>
  <c r="K13" i="10"/>
  <c r="K12" i="10"/>
  <c r="K19" i="10"/>
  <c r="K28" i="10"/>
  <c r="K9" i="10"/>
  <c r="K22" i="10"/>
  <c r="J4" i="10" s="1"/>
  <c r="K11" i="10"/>
  <c r="K20" i="10"/>
  <c r="K10" i="10"/>
  <c r="K21" i="10"/>
  <c r="K23" i="10"/>
  <c r="K8" i="10"/>
  <c r="K27" i="10"/>
  <c r="K17" i="10"/>
  <c r="K14" i="10"/>
  <c r="K28" i="4"/>
  <c r="K8" i="4"/>
  <c r="K9" i="4"/>
  <c r="K10" i="4"/>
  <c r="K11" i="4"/>
  <c r="K12" i="4"/>
  <c r="K13" i="4"/>
  <c r="K14" i="4"/>
  <c r="K15" i="4"/>
  <c r="K16" i="4"/>
  <c r="K17" i="4"/>
  <c r="K18" i="4"/>
  <c r="K20" i="4"/>
  <c r="K21" i="4"/>
  <c r="K22" i="4"/>
  <c r="K23" i="4"/>
  <c r="K25" i="4"/>
  <c r="K26" i="4"/>
  <c r="K27" i="4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5" i="3"/>
  <c r="K26" i="3"/>
  <c r="K27" i="3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5" i="2"/>
  <c r="K26" i="2"/>
  <c r="K27" i="2"/>
  <c r="K25" i="11"/>
  <c r="K28" i="9"/>
  <c r="K28" i="8"/>
  <c r="K28" i="7"/>
  <c r="K28" i="6"/>
  <c r="K28" i="5"/>
  <c r="K28" i="3"/>
  <c r="K28" i="2"/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5" i="1"/>
  <c r="K26" i="1"/>
  <c r="K27" i="1"/>
  <c r="K28" i="1"/>
  <c r="K7" i="1"/>
</calcChain>
</file>

<file path=xl/sharedStrings.xml><?xml version="1.0" encoding="utf-8"?>
<sst xmlns="http://schemas.openxmlformats.org/spreadsheetml/2006/main" count="857" uniqueCount="49">
  <si>
    <t>BUENOS AIRES</t>
  </si>
  <si>
    <t>CATAMARCA</t>
  </si>
  <si>
    <t>CHACO</t>
  </si>
  <si>
    <t>CORDOBA</t>
  </si>
  <si>
    <t>CORRIENTES</t>
  </si>
  <si>
    <t>ENTRE RIOS</t>
  </si>
  <si>
    <t>FORMOSA</t>
  </si>
  <si>
    <t>JUJUY</t>
  </si>
  <si>
    <t>LA PAMPA</t>
  </si>
  <si>
    <t>LA RIOJA</t>
  </si>
  <si>
    <t>MENDOZA</t>
  </si>
  <si>
    <t>MISIONES</t>
  </si>
  <si>
    <t>NEUQUEN</t>
  </si>
  <si>
    <t>RIO NEGRO</t>
  </si>
  <si>
    <t>SALTA</t>
  </si>
  <si>
    <t>SAN JUAN</t>
  </si>
  <si>
    <t>SAN LUIS</t>
  </si>
  <si>
    <t>SANTA FE</t>
  </si>
  <si>
    <t>SANTIAGO DEL ESTERO</t>
  </si>
  <si>
    <t>TUCUMAN</t>
  </si>
  <si>
    <t>Total general</t>
  </si>
  <si>
    <t xml:space="preserve">PROVINCIA </t>
  </si>
  <si>
    <t>Búfala</t>
  </si>
  <si>
    <t>Bubilla</t>
  </si>
  <si>
    <t>Bubillo</t>
  </si>
  <si>
    <t>Bubillito</t>
  </si>
  <si>
    <t>Bucerro</t>
  </si>
  <si>
    <t>Bucerra</t>
  </si>
  <si>
    <t>Búfalo</t>
  </si>
  <si>
    <t>Total Búfalos</t>
  </si>
  <si>
    <t>Participación (%)</t>
  </si>
  <si>
    <t>-</t>
  </si>
  <si>
    <t>Total</t>
  </si>
  <si>
    <t>SANTA CRUZ</t>
  </si>
  <si>
    <t>31.03.2024 (cab.)</t>
  </si>
  <si>
    <t>Diferencia (cab)</t>
  </si>
  <si>
    <t>(%)</t>
  </si>
  <si>
    <t>Fuente:  Elaborado por la Dirección de Ganadería Bovina y Rumiantes Menores - SAGyP, en base datos DNSA-SENASA.</t>
  </si>
  <si>
    <t>Al 31.12 de</t>
  </si>
  <si>
    <t>31.03.2023 (cab.)</t>
  </si>
  <si>
    <t>31.03.2022 (cab.)</t>
  </si>
  <si>
    <t>31.03.2021 (cab.)</t>
  </si>
  <si>
    <t>31.03.2020 (cab.)</t>
  </si>
  <si>
    <t>31.03.2019 (cab.)</t>
  </si>
  <si>
    <t>31.03.2018 (cab.)</t>
  </si>
  <si>
    <t>31.03.2017 (cab.)</t>
  </si>
  <si>
    <t>31.03.2016 (cab.)</t>
  </si>
  <si>
    <t>31.03.2015 (cab.)</t>
  </si>
  <si>
    <t>Stock anual bubalino por provincia y categoría (2015-2025)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</si>
</sst>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00%"/>
    <numFmt numFmtId="167" formatCode="0.0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9" fontId="0" fillId="0" borderId="0" xfId="2" applyFont="1" applyAlignment="1">
      <alignment horizontal="center"/>
    </xf>
    <xf numFmtId="9" fontId="2" fillId="2" borderId="1" xfId="2" applyFont="1" applyFill="1" applyBorder="1" applyAlignment="1">
      <alignment horizontal="center"/>
    </xf>
    <xf numFmtId="0" fontId="0" fillId="0" borderId="1" xfId="0" applyFont="1" applyBorder="1"/>
    <xf numFmtId="164" fontId="0" fillId="0" borderId="1" xfId="1" applyNumberFormat="1" applyFont="1" applyBorder="1"/>
    <xf numFmtId="0" fontId="2" fillId="2" borderId="1" xfId="0" applyFont="1" applyFill="1" applyBorder="1" applyAlignment="1">
      <alignment horizontal="center" vertical="top"/>
    </xf>
    <xf numFmtId="10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center" vertical="top"/>
    </xf>
    <xf numFmtId="165" fontId="0" fillId="0" borderId="1" xfId="2" applyNumberFormat="1" applyFont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166" fontId="0" fillId="0" borderId="1" xfId="2" applyNumberFormat="1" applyFont="1" applyBorder="1" applyAlignment="1">
      <alignment horizontal="center"/>
    </xf>
    <xf numFmtId="167" fontId="0" fillId="0" borderId="1" xfId="2" applyNumberFormat="1" applyFont="1" applyBorder="1" applyAlignment="1">
      <alignment horizontal="center"/>
    </xf>
    <xf numFmtId="165" fontId="0" fillId="0" borderId="0" xfId="2" applyNumberFormat="1" applyFont="1"/>
    <xf numFmtId="0" fontId="2" fillId="2" borderId="2" xfId="0" applyFont="1" applyFill="1" applyBorder="1" applyAlignment="1">
      <alignment horizontal="center" vertical="top"/>
    </xf>
    <xf numFmtId="10" fontId="2" fillId="2" borderId="2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164" fontId="0" fillId="3" borderId="1" xfId="0" applyNumberFormat="1" applyFont="1" applyFill="1" applyBorder="1"/>
    <xf numFmtId="165" fontId="0" fillId="3" borderId="1" xfId="2" applyNumberFormat="1" applyFont="1" applyFill="1" applyBorder="1"/>
    <xf numFmtId="0" fontId="3" fillId="3" borderId="2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0" fillId="0" borderId="1" xfId="0" applyBorder="1"/>
    <xf numFmtId="164" fontId="0" fillId="0" borderId="0" xfId="0" applyNumberFormat="1" applyFont="1"/>
    <xf numFmtId="0" fontId="3" fillId="3" borderId="0" xfId="0" applyFont="1" applyFill="1" applyBorder="1" applyAlignment="1">
      <alignment horizontal="right" vertical="center"/>
    </xf>
    <xf numFmtId="165" fontId="0" fillId="3" borderId="0" xfId="2" applyNumberFormat="1" applyFont="1" applyFill="1" applyBorder="1"/>
    <xf numFmtId="164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right"/>
    </xf>
    <xf numFmtId="0" fontId="0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showGridLines="0" tabSelected="1" zoomScale="90" zoomScaleNormal="90" workbookViewId="0"/>
  </sheetViews>
  <sheetFormatPr baseColWidth="10" defaultColWidth="3.5703125" defaultRowHeight="15" x14ac:dyDescent="0.25"/>
  <cols>
    <col min="1" max="1" width="3.5703125" style="3"/>
    <col min="2" max="2" width="21" style="3" customWidth="1"/>
    <col min="3" max="9" width="12.7109375" style="3" customWidth="1"/>
    <col min="10" max="10" width="12.140625" style="3" customWidth="1"/>
    <col min="11" max="11" width="14.7109375" style="3" customWidth="1"/>
    <col min="12" max="16384" width="3.5703125" style="3"/>
  </cols>
  <sheetData>
    <row r="1" spans="2:11" x14ac:dyDescent="0.25">
      <c r="B1" s="1"/>
    </row>
    <row r="3" spans="2:11" s="13" customFormat="1" ht="30" x14ac:dyDescent="0.25">
      <c r="B3" s="10" t="s">
        <v>21</v>
      </c>
      <c r="C3" s="10" t="s">
        <v>22</v>
      </c>
      <c r="D3" s="10" t="s">
        <v>23</v>
      </c>
      <c r="E3" s="10" t="s">
        <v>24</v>
      </c>
      <c r="F3" s="10" t="s">
        <v>25</v>
      </c>
      <c r="G3" s="10" t="s">
        <v>28</v>
      </c>
      <c r="H3" s="10" t="s">
        <v>26</v>
      </c>
      <c r="I3" s="11" t="s">
        <v>27</v>
      </c>
      <c r="J3" s="12" t="s">
        <v>29</v>
      </c>
      <c r="K3" s="12" t="s">
        <v>30</v>
      </c>
    </row>
    <row r="4" spans="2:11" x14ac:dyDescent="0.25">
      <c r="B4" s="8" t="s">
        <v>0</v>
      </c>
      <c r="C4" s="9">
        <v>941</v>
      </c>
      <c r="D4" s="9">
        <v>631</v>
      </c>
      <c r="E4" s="9">
        <v>146</v>
      </c>
      <c r="F4" s="9">
        <v>411</v>
      </c>
      <c r="G4" s="9">
        <v>215</v>
      </c>
      <c r="H4" s="9">
        <v>536</v>
      </c>
      <c r="I4" s="9">
        <v>619</v>
      </c>
      <c r="J4" s="9">
        <f>SUM(C4:I4)</f>
        <v>3499</v>
      </c>
      <c r="K4" s="14">
        <f>J4/$J$25</f>
        <v>3.7073532528077983E-2</v>
      </c>
    </row>
    <row r="5" spans="2:11" x14ac:dyDescent="0.25">
      <c r="B5" s="8" t="s">
        <v>1</v>
      </c>
      <c r="C5" s="9">
        <v>0</v>
      </c>
      <c r="D5" s="9">
        <v>0</v>
      </c>
      <c r="E5" s="9">
        <v>0</v>
      </c>
      <c r="F5" s="9">
        <v>0</v>
      </c>
      <c r="G5" s="9">
        <v>26</v>
      </c>
      <c r="H5" s="9">
        <v>0</v>
      </c>
      <c r="I5" s="9">
        <v>0</v>
      </c>
      <c r="J5" s="9">
        <f t="shared" ref="J5:J25" si="0">SUM(C5:I5)</f>
        <v>26</v>
      </c>
      <c r="K5" s="15">
        <f t="shared" ref="K5:K24" si="1">J5/$J$25</f>
        <v>2.7548209366391182E-4</v>
      </c>
    </row>
    <row r="6" spans="2:11" x14ac:dyDescent="0.25">
      <c r="B6" s="8" t="s">
        <v>2</v>
      </c>
      <c r="C6" s="9">
        <v>5245</v>
      </c>
      <c r="D6" s="9">
        <v>1236</v>
      </c>
      <c r="E6" s="9">
        <v>1082</v>
      </c>
      <c r="F6" s="9">
        <v>709</v>
      </c>
      <c r="G6" s="9">
        <v>334</v>
      </c>
      <c r="H6" s="9">
        <v>1122</v>
      </c>
      <c r="I6" s="9">
        <v>1113</v>
      </c>
      <c r="J6" s="9">
        <f t="shared" si="0"/>
        <v>10841</v>
      </c>
      <c r="K6" s="14">
        <f t="shared" si="1"/>
        <v>0.11486543759271033</v>
      </c>
    </row>
    <row r="7" spans="2:11" x14ac:dyDescent="0.25">
      <c r="B7" s="8" t="s">
        <v>3</v>
      </c>
      <c r="C7" s="9">
        <v>345</v>
      </c>
      <c r="D7" s="9">
        <v>92</v>
      </c>
      <c r="E7" s="9">
        <v>82</v>
      </c>
      <c r="F7" s="9">
        <v>190</v>
      </c>
      <c r="G7" s="9">
        <v>190</v>
      </c>
      <c r="H7" s="9">
        <v>255</v>
      </c>
      <c r="I7" s="9">
        <v>250</v>
      </c>
      <c r="J7" s="9">
        <f t="shared" si="0"/>
        <v>1404</v>
      </c>
      <c r="K7" s="14">
        <f t="shared" si="1"/>
        <v>1.487603305785124E-2</v>
      </c>
    </row>
    <row r="8" spans="2:11" x14ac:dyDescent="0.25">
      <c r="B8" s="8" t="s">
        <v>4</v>
      </c>
      <c r="C8" s="9">
        <v>16210</v>
      </c>
      <c r="D8" s="9">
        <v>4001</v>
      </c>
      <c r="E8" s="9">
        <v>1189</v>
      </c>
      <c r="F8" s="9">
        <v>2610</v>
      </c>
      <c r="G8" s="9">
        <v>1483</v>
      </c>
      <c r="H8" s="9">
        <v>2087</v>
      </c>
      <c r="I8" s="9">
        <v>2222</v>
      </c>
      <c r="J8" s="9">
        <f t="shared" si="0"/>
        <v>29802</v>
      </c>
      <c r="K8" s="14">
        <f t="shared" si="1"/>
        <v>0.3157660521296885</v>
      </c>
    </row>
    <row r="9" spans="2:11" x14ac:dyDescent="0.25">
      <c r="B9" s="8" t="s">
        <v>5</v>
      </c>
      <c r="C9" s="9">
        <v>1733</v>
      </c>
      <c r="D9" s="9">
        <v>459</v>
      </c>
      <c r="E9" s="9">
        <v>560</v>
      </c>
      <c r="F9" s="9">
        <v>381</v>
      </c>
      <c r="G9" s="9">
        <v>148</v>
      </c>
      <c r="H9" s="9">
        <v>613</v>
      </c>
      <c r="I9" s="9">
        <v>495</v>
      </c>
      <c r="J9" s="9">
        <f t="shared" si="0"/>
        <v>4389</v>
      </c>
      <c r="K9" s="14">
        <f t="shared" si="1"/>
        <v>4.6503496503496507E-2</v>
      </c>
    </row>
    <row r="10" spans="2:11" x14ac:dyDescent="0.25">
      <c r="B10" s="8" t="s">
        <v>6</v>
      </c>
      <c r="C10" s="9">
        <v>18092</v>
      </c>
      <c r="D10" s="9">
        <v>4433</v>
      </c>
      <c r="E10" s="9">
        <v>1180</v>
      </c>
      <c r="F10" s="9">
        <v>3195</v>
      </c>
      <c r="G10" s="9">
        <v>682</v>
      </c>
      <c r="H10" s="9">
        <v>4389</v>
      </c>
      <c r="I10" s="9">
        <v>4995</v>
      </c>
      <c r="J10" s="9">
        <f t="shared" si="0"/>
        <v>36966</v>
      </c>
      <c r="K10" s="14">
        <f t="shared" si="1"/>
        <v>0.39167196439923713</v>
      </c>
    </row>
    <row r="11" spans="2:11" x14ac:dyDescent="0.25">
      <c r="B11" s="8" t="s">
        <v>7</v>
      </c>
      <c r="C11" s="9">
        <v>6</v>
      </c>
      <c r="D11" s="9">
        <v>5</v>
      </c>
      <c r="E11" s="9">
        <v>3</v>
      </c>
      <c r="F11" s="9">
        <v>0</v>
      </c>
      <c r="G11" s="9">
        <v>4</v>
      </c>
      <c r="H11" s="9">
        <v>10</v>
      </c>
      <c r="I11" s="9">
        <v>6</v>
      </c>
      <c r="J11" s="9">
        <f t="shared" si="0"/>
        <v>34</v>
      </c>
      <c r="K11" s="15">
        <f t="shared" si="1"/>
        <v>3.6024581479126932E-4</v>
      </c>
    </row>
    <row r="12" spans="2:11" x14ac:dyDescent="0.25">
      <c r="B12" s="8" t="s">
        <v>8</v>
      </c>
      <c r="C12" s="9">
        <v>246</v>
      </c>
      <c r="D12" s="9">
        <v>29</v>
      </c>
      <c r="E12" s="9">
        <v>158</v>
      </c>
      <c r="F12" s="9">
        <v>576</v>
      </c>
      <c r="G12" s="9">
        <v>242</v>
      </c>
      <c r="H12" s="9">
        <v>186</v>
      </c>
      <c r="I12" s="9">
        <v>290</v>
      </c>
      <c r="J12" s="9">
        <f t="shared" si="0"/>
        <v>1727</v>
      </c>
      <c r="K12" s="14">
        <f t="shared" si="1"/>
        <v>1.8298368298368298E-2</v>
      </c>
    </row>
    <row r="13" spans="2:11" x14ac:dyDescent="0.25">
      <c r="B13" s="8" t="s">
        <v>9</v>
      </c>
      <c r="C13" s="9">
        <v>3</v>
      </c>
      <c r="D13" s="9">
        <v>0</v>
      </c>
      <c r="E13" s="9">
        <v>0</v>
      </c>
      <c r="F13" s="9">
        <v>0</v>
      </c>
      <c r="G13" s="9">
        <v>3</v>
      </c>
      <c r="H13" s="9">
        <v>0</v>
      </c>
      <c r="I13" s="9">
        <v>0</v>
      </c>
      <c r="J13" s="9">
        <f t="shared" si="0"/>
        <v>6</v>
      </c>
      <c r="K13" s="15">
        <f t="shared" si="1"/>
        <v>6.3572790845518122E-5</v>
      </c>
    </row>
    <row r="14" spans="2:11" x14ac:dyDescent="0.25">
      <c r="B14" s="8" t="s">
        <v>10</v>
      </c>
      <c r="C14" s="9">
        <v>54</v>
      </c>
      <c r="D14" s="9">
        <v>5</v>
      </c>
      <c r="E14" s="9">
        <v>20</v>
      </c>
      <c r="F14" s="9">
        <v>0</v>
      </c>
      <c r="G14" s="9">
        <v>119</v>
      </c>
      <c r="H14" s="9">
        <v>16</v>
      </c>
      <c r="I14" s="9">
        <v>7</v>
      </c>
      <c r="J14" s="9">
        <f t="shared" si="0"/>
        <v>221</v>
      </c>
      <c r="K14" s="14">
        <f t="shared" si="1"/>
        <v>2.3415977961432507E-3</v>
      </c>
    </row>
    <row r="15" spans="2:11" x14ac:dyDescent="0.25">
      <c r="B15" s="8" t="s">
        <v>11</v>
      </c>
      <c r="C15" s="9">
        <v>622</v>
      </c>
      <c r="D15" s="9">
        <v>497</v>
      </c>
      <c r="E15" s="9">
        <v>115</v>
      </c>
      <c r="F15" s="9">
        <v>81</v>
      </c>
      <c r="G15" s="9">
        <v>75</v>
      </c>
      <c r="H15" s="9">
        <v>160</v>
      </c>
      <c r="I15" s="9">
        <v>170</v>
      </c>
      <c r="J15" s="9">
        <f t="shared" si="0"/>
        <v>1720</v>
      </c>
      <c r="K15" s="14">
        <f t="shared" si="1"/>
        <v>1.8224200042381861E-2</v>
      </c>
    </row>
    <row r="16" spans="2:11" x14ac:dyDescent="0.25">
      <c r="B16" s="8" t="s">
        <v>12</v>
      </c>
      <c r="C16" s="9">
        <v>2</v>
      </c>
      <c r="D16" s="9">
        <v>230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f t="shared" si="0"/>
        <v>232</v>
      </c>
      <c r="K16" s="14">
        <f t="shared" si="1"/>
        <v>2.4581479126933674E-3</v>
      </c>
    </row>
    <row r="17" spans="2:11" x14ac:dyDescent="0.25">
      <c r="B17" s="8" t="s">
        <v>13</v>
      </c>
      <c r="C17" s="9">
        <v>4</v>
      </c>
      <c r="D17" s="9">
        <v>0</v>
      </c>
      <c r="E17" s="9">
        <v>0</v>
      </c>
      <c r="F17" s="9">
        <v>0</v>
      </c>
      <c r="G17" s="9">
        <v>3</v>
      </c>
      <c r="H17" s="9">
        <v>2</v>
      </c>
      <c r="I17" s="9">
        <v>0</v>
      </c>
      <c r="J17" s="9">
        <f t="shared" si="0"/>
        <v>9</v>
      </c>
      <c r="K17" s="15">
        <f t="shared" si="1"/>
        <v>9.5359186268277176E-5</v>
      </c>
    </row>
    <row r="18" spans="2:11" x14ac:dyDescent="0.25">
      <c r="B18" s="8" t="s">
        <v>14</v>
      </c>
      <c r="C18" s="9">
        <v>0</v>
      </c>
      <c r="D18" s="9">
        <v>45</v>
      </c>
      <c r="E18" s="9">
        <v>1</v>
      </c>
      <c r="F18" s="9">
        <v>49</v>
      </c>
      <c r="G18" s="9">
        <v>25</v>
      </c>
      <c r="H18" s="9">
        <v>25</v>
      </c>
      <c r="I18" s="9">
        <v>37</v>
      </c>
      <c r="J18" s="9">
        <f t="shared" si="0"/>
        <v>182</v>
      </c>
      <c r="K18" s="14">
        <f t="shared" si="1"/>
        <v>1.928374655647383E-3</v>
      </c>
    </row>
    <row r="19" spans="2:11" x14ac:dyDescent="0.25">
      <c r="B19" s="8" t="s">
        <v>15</v>
      </c>
      <c r="C19" s="9">
        <v>0</v>
      </c>
      <c r="D19" s="9">
        <v>20</v>
      </c>
      <c r="E19" s="9">
        <v>5</v>
      </c>
      <c r="F19" s="9">
        <v>0</v>
      </c>
      <c r="G19" s="9">
        <v>6</v>
      </c>
      <c r="H19" s="9">
        <v>1</v>
      </c>
      <c r="I19" s="9">
        <v>7</v>
      </c>
      <c r="J19" s="9">
        <f t="shared" si="0"/>
        <v>39</v>
      </c>
      <c r="K19" s="15">
        <f t="shared" si="1"/>
        <v>4.1322314049586776E-4</v>
      </c>
    </row>
    <row r="20" spans="2:11" x14ac:dyDescent="0.25">
      <c r="B20" s="8" t="s">
        <v>16</v>
      </c>
      <c r="C20" s="9">
        <v>72</v>
      </c>
      <c r="D20" s="9">
        <v>21</v>
      </c>
      <c r="E20" s="9">
        <v>28</v>
      </c>
      <c r="F20" s="9">
        <v>23</v>
      </c>
      <c r="G20" s="9">
        <v>73</v>
      </c>
      <c r="H20" s="9">
        <v>12</v>
      </c>
      <c r="I20" s="9">
        <v>19</v>
      </c>
      <c r="J20" s="9">
        <f t="shared" si="0"/>
        <v>248</v>
      </c>
      <c r="K20" s="14">
        <f t="shared" si="1"/>
        <v>2.6276753549480821E-3</v>
      </c>
    </row>
    <row r="21" spans="2:11" x14ac:dyDescent="0.25">
      <c r="B21" s="8" t="s">
        <v>33</v>
      </c>
      <c r="C21" s="9" t="s">
        <v>31</v>
      </c>
      <c r="D21" s="9" t="s">
        <v>31</v>
      </c>
      <c r="E21" s="9" t="s">
        <v>31</v>
      </c>
      <c r="F21" s="9" t="s">
        <v>31</v>
      </c>
      <c r="G21" s="9" t="s">
        <v>31</v>
      </c>
      <c r="H21" s="9" t="s">
        <v>31</v>
      </c>
      <c r="I21" s="9" t="s">
        <v>31</v>
      </c>
      <c r="J21" s="9">
        <f t="shared" si="0"/>
        <v>0</v>
      </c>
      <c r="K21" s="18" t="s">
        <v>31</v>
      </c>
    </row>
    <row r="22" spans="2:11" x14ac:dyDescent="0.25">
      <c r="B22" s="8" t="s">
        <v>17</v>
      </c>
      <c r="C22" s="9">
        <v>670</v>
      </c>
      <c r="D22" s="9">
        <v>208</v>
      </c>
      <c r="E22" s="9">
        <v>199</v>
      </c>
      <c r="F22" s="9">
        <v>38</v>
      </c>
      <c r="G22" s="9">
        <v>81</v>
      </c>
      <c r="H22" s="9">
        <v>177</v>
      </c>
      <c r="I22" s="9">
        <v>196</v>
      </c>
      <c r="J22" s="9">
        <f t="shared" si="0"/>
        <v>1569</v>
      </c>
      <c r="K22" s="14">
        <f t="shared" si="1"/>
        <v>1.662428480610299E-2</v>
      </c>
    </row>
    <row r="23" spans="2:11" x14ac:dyDescent="0.25">
      <c r="B23" s="8" t="s">
        <v>18</v>
      </c>
      <c r="C23" s="9">
        <v>319</v>
      </c>
      <c r="D23" s="9">
        <v>115</v>
      </c>
      <c r="E23" s="9">
        <v>76</v>
      </c>
      <c r="F23" s="9">
        <v>512</v>
      </c>
      <c r="G23" s="9">
        <v>145</v>
      </c>
      <c r="H23" s="9">
        <v>85</v>
      </c>
      <c r="I23" s="9">
        <v>58</v>
      </c>
      <c r="J23" s="9">
        <f t="shared" si="0"/>
        <v>1310</v>
      </c>
      <c r="K23" s="14">
        <f t="shared" si="1"/>
        <v>1.3880059334604788E-2</v>
      </c>
    </row>
    <row r="24" spans="2:11" x14ac:dyDescent="0.25">
      <c r="B24" s="8" t="s">
        <v>19</v>
      </c>
      <c r="C24" s="9">
        <v>8</v>
      </c>
      <c r="D24" s="9">
        <v>49</v>
      </c>
      <c r="E24" s="9">
        <v>32</v>
      </c>
      <c r="F24" s="9">
        <v>28</v>
      </c>
      <c r="G24" s="9">
        <v>17</v>
      </c>
      <c r="H24" s="9">
        <v>7</v>
      </c>
      <c r="I24" s="9">
        <v>15</v>
      </c>
      <c r="J24" s="9">
        <f t="shared" si="0"/>
        <v>156</v>
      </c>
      <c r="K24" s="14">
        <f t="shared" si="1"/>
        <v>1.652892561983471E-3</v>
      </c>
    </row>
    <row r="25" spans="2:11" x14ac:dyDescent="0.25">
      <c r="B25" s="4" t="s">
        <v>32</v>
      </c>
      <c r="C25" s="5">
        <f>SUM(C4:C24)</f>
        <v>44572</v>
      </c>
      <c r="D25" s="5">
        <f t="shared" ref="D25:I25" si="2">SUM(D4:D24)</f>
        <v>12076</v>
      </c>
      <c r="E25" s="5">
        <f t="shared" si="2"/>
        <v>4876</v>
      </c>
      <c r="F25" s="5">
        <f t="shared" si="2"/>
        <v>8803</v>
      </c>
      <c r="G25" s="5">
        <f t="shared" si="2"/>
        <v>3871</v>
      </c>
      <c r="H25" s="5">
        <f t="shared" si="2"/>
        <v>9683</v>
      </c>
      <c r="I25" s="5">
        <f t="shared" si="2"/>
        <v>10499</v>
      </c>
      <c r="J25" s="5">
        <f t="shared" si="0"/>
        <v>94380</v>
      </c>
      <c r="K25" s="7">
        <f t="shared" ref="K25" si="3">J25/$J$25</f>
        <v>1</v>
      </c>
    </row>
    <row r="26" spans="2:11" x14ac:dyDescent="0.25">
      <c r="B26" s="2" t="s">
        <v>37</v>
      </c>
      <c r="K26" s="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9"/>
  <sheetViews>
    <sheetView showGridLines="0" zoomScale="90" zoomScaleNormal="90" workbookViewId="0"/>
  </sheetViews>
  <sheetFormatPr baseColWidth="10" defaultColWidth="3.5703125" defaultRowHeight="15" x14ac:dyDescent="0.25"/>
  <cols>
    <col min="1" max="1" width="3.5703125" style="3"/>
    <col min="2" max="2" width="21" style="3" customWidth="1"/>
    <col min="3" max="9" width="12.7109375" style="3" customWidth="1"/>
    <col min="10" max="10" width="12.140625" style="3" customWidth="1"/>
    <col min="11" max="11" width="14.7109375" style="3" customWidth="1"/>
    <col min="12" max="13" width="3.5703125" style="3"/>
    <col min="14" max="14" width="10.5703125" style="3" customWidth="1"/>
    <col min="15" max="16384" width="3.5703125" style="3"/>
  </cols>
  <sheetData>
    <row r="1" spans="2:11" ht="30" x14ac:dyDescent="0.25">
      <c r="C1" s="20" t="s">
        <v>22</v>
      </c>
      <c r="D1" s="20" t="s">
        <v>23</v>
      </c>
      <c r="E1" s="20" t="s">
        <v>24</v>
      </c>
      <c r="F1" s="20" t="s">
        <v>25</v>
      </c>
      <c r="G1" s="20" t="s">
        <v>28</v>
      </c>
      <c r="H1" s="20" t="s">
        <v>26</v>
      </c>
      <c r="I1" s="21" t="s">
        <v>27</v>
      </c>
      <c r="J1" s="22" t="s">
        <v>29</v>
      </c>
    </row>
    <row r="2" spans="2:11" x14ac:dyDescent="0.25">
      <c r="B2" s="16" t="s">
        <v>39</v>
      </c>
      <c r="C2" s="9">
        <v>76184</v>
      </c>
      <c r="D2" s="9">
        <v>23740</v>
      </c>
      <c r="E2" s="9">
        <v>8852</v>
      </c>
      <c r="F2" s="9">
        <v>11979</v>
      </c>
      <c r="G2" s="9">
        <v>5823</v>
      </c>
      <c r="H2" s="9">
        <v>18328</v>
      </c>
      <c r="I2" s="9">
        <v>19083</v>
      </c>
      <c r="J2" s="9">
        <v>163989</v>
      </c>
    </row>
    <row r="3" spans="2:11" x14ac:dyDescent="0.25">
      <c r="B3" s="25" t="s">
        <v>35</v>
      </c>
      <c r="C3" s="23">
        <f>C28-C2</f>
        <v>6785</v>
      </c>
      <c r="D3" s="23">
        <f t="shared" ref="D3:J3" si="0">D28-D2</f>
        <v>3963</v>
      </c>
      <c r="E3" s="23">
        <f t="shared" si="0"/>
        <v>336</v>
      </c>
      <c r="F3" s="23">
        <f t="shared" si="0"/>
        <v>1412</v>
      </c>
      <c r="G3" s="23">
        <f t="shared" si="0"/>
        <v>475</v>
      </c>
      <c r="H3" s="23">
        <f t="shared" si="0"/>
        <v>3369</v>
      </c>
      <c r="I3" s="23">
        <f t="shared" si="0"/>
        <v>2072</v>
      </c>
      <c r="J3" s="23">
        <f t="shared" si="0"/>
        <v>18412</v>
      </c>
    </row>
    <row r="4" spans="2:11" x14ac:dyDescent="0.25">
      <c r="B4" s="26" t="s">
        <v>36</v>
      </c>
      <c r="C4" s="24">
        <v>7.0315419011920122E-2</v>
      </c>
      <c r="D4" s="24">
        <v>8.5333718369851638E-2</v>
      </c>
      <c r="E4" s="24">
        <v>0.17468437091858946</v>
      </c>
      <c r="F4" s="24">
        <v>0.43574042267194385</v>
      </c>
      <c r="G4" s="24">
        <v>1.0003175611305176E-2</v>
      </c>
      <c r="H4" s="24">
        <v>6.1575332995344977E-2</v>
      </c>
      <c r="I4" s="24">
        <v>0.15665327345781138</v>
      </c>
      <c r="J4" s="24">
        <v>0.11157285321900648</v>
      </c>
      <c r="K4" s="19"/>
    </row>
    <row r="5" spans="2:11" x14ac:dyDescent="0.25">
      <c r="B5" s="1"/>
    </row>
    <row r="6" spans="2:11" s="13" customFormat="1" ht="30" x14ac:dyDescent="0.25">
      <c r="B6" s="10" t="s">
        <v>21</v>
      </c>
      <c r="C6" s="10" t="s">
        <v>22</v>
      </c>
      <c r="D6" s="10" t="s">
        <v>23</v>
      </c>
      <c r="E6" s="10" t="s">
        <v>24</v>
      </c>
      <c r="F6" s="10" t="s">
        <v>25</v>
      </c>
      <c r="G6" s="10" t="s">
        <v>28</v>
      </c>
      <c r="H6" s="10" t="s">
        <v>26</v>
      </c>
      <c r="I6" s="11" t="s">
        <v>27</v>
      </c>
      <c r="J6" s="12" t="s">
        <v>29</v>
      </c>
      <c r="K6" s="12" t="s">
        <v>30</v>
      </c>
    </row>
    <row r="7" spans="2:11" x14ac:dyDescent="0.25">
      <c r="B7" s="8" t="s">
        <v>0</v>
      </c>
      <c r="C7" s="9">
        <v>933</v>
      </c>
      <c r="D7" s="9">
        <v>933</v>
      </c>
      <c r="E7" s="9">
        <v>571</v>
      </c>
      <c r="F7" s="9">
        <v>580</v>
      </c>
      <c r="G7" s="9">
        <v>183</v>
      </c>
      <c r="H7" s="9">
        <v>651</v>
      </c>
      <c r="I7" s="9">
        <v>414</v>
      </c>
      <c r="J7" s="9">
        <v>4265</v>
      </c>
      <c r="K7" s="14">
        <f t="shared" ref="K7:K28" si="1">J7/$J$28</f>
        <v>2.3382547244806772E-2</v>
      </c>
    </row>
    <row r="8" spans="2:11" x14ac:dyDescent="0.25">
      <c r="B8" s="8" t="s">
        <v>1</v>
      </c>
      <c r="C8" s="9">
        <v>36</v>
      </c>
      <c r="D8" s="9">
        <v>19</v>
      </c>
      <c r="E8" s="9">
        <v>1</v>
      </c>
      <c r="F8" s="9">
        <v>5</v>
      </c>
      <c r="G8" s="9">
        <v>29</v>
      </c>
      <c r="H8" s="9">
        <v>23</v>
      </c>
      <c r="I8" s="9">
        <v>20</v>
      </c>
      <c r="J8" s="9">
        <v>133</v>
      </c>
      <c r="K8" s="14">
        <f t="shared" si="1"/>
        <v>7.2916266906431436E-4</v>
      </c>
    </row>
    <row r="9" spans="2:11" x14ac:dyDescent="0.25">
      <c r="B9" s="8" t="s">
        <v>2</v>
      </c>
      <c r="C9" s="9">
        <v>11368</v>
      </c>
      <c r="D9" s="9">
        <v>4313</v>
      </c>
      <c r="E9" s="9">
        <v>1434</v>
      </c>
      <c r="F9" s="9">
        <v>2274</v>
      </c>
      <c r="G9" s="9">
        <v>937</v>
      </c>
      <c r="H9" s="9">
        <v>4185</v>
      </c>
      <c r="I9" s="9">
        <v>3934</v>
      </c>
      <c r="J9" s="9">
        <v>28445</v>
      </c>
      <c r="K9" s="14">
        <f t="shared" si="1"/>
        <v>0.15594760993634904</v>
      </c>
    </row>
    <row r="10" spans="2:11" x14ac:dyDescent="0.25">
      <c r="B10" s="8" t="s">
        <v>3</v>
      </c>
      <c r="C10" s="9">
        <v>1640</v>
      </c>
      <c r="D10" s="9">
        <v>676</v>
      </c>
      <c r="E10" s="9">
        <v>411</v>
      </c>
      <c r="F10" s="9">
        <v>812</v>
      </c>
      <c r="G10" s="9">
        <v>248</v>
      </c>
      <c r="H10" s="9">
        <v>809</v>
      </c>
      <c r="I10" s="9">
        <v>747</v>
      </c>
      <c r="J10" s="9">
        <v>5343</v>
      </c>
      <c r="K10" s="14">
        <f t="shared" si="1"/>
        <v>2.9292602562485951E-2</v>
      </c>
    </row>
    <row r="11" spans="2:11" x14ac:dyDescent="0.25">
      <c r="B11" s="8" t="s">
        <v>4</v>
      </c>
      <c r="C11" s="9">
        <v>37441</v>
      </c>
      <c r="D11" s="9">
        <v>12882</v>
      </c>
      <c r="E11" s="9">
        <v>3046</v>
      </c>
      <c r="F11" s="9">
        <v>4486</v>
      </c>
      <c r="G11" s="9">
        <v>2358</v>
      </c>
      <c r="H11" s="9">
        <v>9202</v>
      </c>
      <c r="I11" s="9">
        <v>10260</v>
      </c>
      <c r="J11" s="9">
        <v>79675</v>
      </c>
      <c r="K11" s="14">
        <f t="shared" si="1"/>
        <v>0.43681229817818984</v>
      </c>
    </row>
    <row r="12" spans="2:11" x14ac:dyDescent="0.25">
      <c r="B12" s="8" t="s">
        <v>5</v>
      </c>
      <c r="C12" s="9">
        <v>2633</v>
      </c>
      <c r="D12" s="9">
        <v>703</v>
      </c>
      <c r="E12" s="9">
        <v>786</v>
      </c>
      <c r="F12" s="9">
        <v>503</v>
      </c>
      <c r="G12" s="9">
        <v>169</v>
      </c>
      <c r="H12" s="9">
        <v>384</v>
      </c>
      <c r="I12" s="9">
        <v>353</v>
      </c>
      <c r="J12" s="9">
        <v>5531</v>
      </c>
      <c r="K12" s="14">
        <f t="shared" si="1"/>
        <v>3.0323298666125733E-2</v>
      </c>
    </row>
    <row r="13" spans="2:11" x14ac:dyDescent="0.25">
      <c r="B13" s="8" t="s">
        <v>6</v>
      </c>
      <c r="C13" s="9">
        <v>20733</v>
      </c>
      <c r="D13" s="9">
        <v>5843</v>
      </c>
      <c r="E13" s="9">
        <v>1332</v>
      </c>
      <c r="F13" s="9">
        <v>2191</v>
      </c>
      <c r="G13" s="9">
        <v>821</v>
      </c>
      <c r="H13" s="9">
        <v>4011</v>
      </c>
      <c r="I13" s="9">
        <v>3201</v>
      </c>
      <c r="J13" s="9">
        <v>38132</v>
      </c>
      <c r="K13" s="14">
        <f t="shared" si="1"/>
        <v>0.20905587140421381</v>
      </c>
    </row>
    <row r="14" spans="2:11" x14ac:dyDescent="0.25">
      <c r="B14" s="8" t="s">
        <v>7</v>
      </c>
      <c r="C14" s="9">
        <v>6</v>
      </c>
      <c r="D14" s="9">
        <v>0</v>
      </c>
      <c r="E14" s="9">
        <v>0</v>
      </c>
      <c r="F14" s="9">
        <v>5</v>
      </c>
      <c r="G14" s="9">
        <v>14</v>
      </c>
      <c r="H14" s="9">
        <v>7</v>
      </c>
      <c r="I14" s="9">
        <v>9</v>
      </c>
      <c r="J14" s="9">
        <v>41</v>
      </c>
      <c r="K14" s="15">
        <f t="shared" si="1"/>
        <v>2.2477946941080367E-4</v>
      </c>
    </row>
    <row r="15" spans="2:11" x14ac:dyDescent="0.25">
      <c r="B15" s="8" t="s">
        <v>8</v>
      </c>
      <c r="C15" s="9">
        <v>750</v>
      </c>
      <c r="D15" s="9">
        <v>229</v>
      </c>
      <c r="E15" s="9">
        <v>163</v>
      </c>
      <c r="F15" s="9">
        <v>169</v>
      </c>
      <c r="G15" s="9">
        <v>556</v>
      </c>
      <c r="H15" s="9">
        <v>399</v>
      </c>
      <c r="I15" s="9">
        <v>380</v>
      </c>
      <c r="J15" s="9">
        <v>2646</v>
      </c>
      <c r="K15" s="14">
        <f t="shared" si="1"/>
        <v>1.4506499416121622E-2</v>
      </c>
    </row>
    <row r="16" spans="2:11" x14ac:dyDescent="0.25">
      <c r="B16" s="8" t="s">
        <v>9</v>
      </c>
      <c r="C16" s="9">
        <v>0</v>
      </c>
      <c r="D16" s="9">
        <v>52</v>
      </c>
      <c r="E16" s="9">
        <v>0</v>
      </c>
      <c r="F16" s="9">
        <v>17</v>
      </c>
      <c r="G16" s="9">
        <v>0</v>
      </c>
      <c r="H16" s="9">
        <v>0</v>
      </c>
      <c r="I16" s="9">
        <v>0</v>
      </c>
      <c r="J16" s="9">
        <v>69</v>
      </c>
      <c r="K16" s="15">
        <f t="shared" si="1"/>
        <v>3.7828739974013302E-4</v>
      </c>
    </row>
    <row r="17" spans="2:11" x14ac:dyDescent="0.25">
      <c r="B17" s="8" t="s">
        <v>10</v>
      </c>
      <c r="C17" s="9">
        <v>34</v>
      </c>
      <c r="D17" s="9">
        <v>4</v>
      </c>
      <c r="E17" s="9">
        <v>9</v>
      </c>
      <c r="F17" s="9">
        <v>0</v>
      </c>
      <c r="G17" s="9">
        <v>12</v>
      </c>
      <c r="H17" s="9">
        <v>29</v>
      </c>
      <c r="I17" s="9">
        <v>13</v>
      </c>
      <c r="J17" s="9">
        <v>101</v>
      </c>
      <c r="K17" s="15">
        <f t="shared" si="1"/>
        <v>5.5372503440222372E-4</v>
      </c>
    </row>
    <row r="18" spans="2:11" x14ac:dyDescent="0.25">
      <c r="B18" s="8" t="s">
        <v>11</v>
      </c>
      <c r="C18" s="9">
        <v>1622</v>
      </c>
      <c r="D18" s="9">
        <v>851</v>
      </c>
      <c r="E18" s="9">
        <v>491</v>
      </c>
      <c r="F18" s="9">
        <v>869</v>
      </c>
      <c r="G18" s="9">
        <v>270</v>
      </c>
      <c r="H18" s="9">
        <v>635</v>
      </c>
      <c r="I18" s="9">
        <v>541</v>
      </c>
      <c r="J18" s="9">
        <v>5279</v>
      </c>
      <c r="K18" s="14">
        <f t="shared" si="1"/>
        <v>2.894172729316177E-2</v>
      </c>
    </row>
    <row r="19" spans="2:11" x14ac:dyDescent="0.25">
      <c r="B19" s="8" t="s">
        <v>12</v>
      </c>
      <c r="C19" s="9">
        <v>12</v>
      </c>
      <c r="D19" s="9">
        <v>0</v>
      </c>
      <c r="E19" s="9">
        <v>0</v>
      </c>
      <c r="F19" s="9">
        <v>0</v>
      </c>
      <c r="G19" s="9">
        <v>8</v>
      </c>
      <c r="H19" s="9">
        <v>9</v>
      </c>
      <c r="I19" s="9">
        <v>5</v>
      </c>
      <c r="J19" s="9">
        <v>34</v>
      </c>
      <c r="K19" s="15">
        <f t="shared" si="1"/>
        <v>1.8640248682847134E-4</v>
      </c>
    </row>
    <row r="20" spans="2:11" x14ac:dyDescent="0.25">
      <c r="B20" s="8" t="s">
        <v>13</v>
      </c>
      <c r="C20" s="9">
        <v>5</v>
      </c>
      <c r="D20" s="9">
        <v>92</v>
      </c>
      <c r="E20" s="9">
        <v>6</v>
      </c>
      <c r="F20" s="9">
        <v>0</v>
      </c>
      <c r="G20" s="9">
        <v>2</v>
      </c>
      <c r="H20" s="9">
        <v>1</v>
      </c>
      <c r="I20" s="9">
        <v>1</v>
      </c>
      <c r="J20" s="9">
        <v>107</v>
      </c>
      <c r="K20" s="15">
        <f t="shared" si="1"/>
        <v>5.8661959090136563E-4</v>
      </c>
    </row>
    <row r="21" spans="2:11" x14ac:dyDescent="0.25">
      <c r="B21" s="8" t="s">
        <v>14</v>
      </c>
      <c r="C21" s="9">
        <v>98</v>
      </c>
      <c r="D21" s="9">
        <v>3</v>
      </c>
      <c r="E21" s="9">
        <v>17</v>
      </c>
      <c r="F21" s="9">
        <v>23</v>
      </c>
      <c r="G21" s="9">
        <v>75</v>
      </c>
      <c r="H21" s="9">
        <v>58</v>
      </c>
      <c r="I21" s="9">
        <v>58</v>
      </c>
      <c r="J21" s="9">
        <v>332</v>
      </c>
      <c r="K21" s="14">
        <f t="shared" si="1"/>
        <v>1.8201654596191907E-3</v>
      </c>
    </row>
    <row r="22" spans="2:11" x14ac:dyDescent="0.25">
      <c r="B22" s="8" t="s">
        <v>15</v>
      </c>
      <c r="C22" s="9">
        <v>0</v>
      </c>
      <c r="D22" s="9">
        <v>22</v>
      </c>
      <c r="E22" s="9">
        <v>5</v>
      </c>
      <c r="F22" s="9">
        <v>0</v>
      </c>
      <c r="G22" s="9">
        <v>10</v>
      </c>
      <c r="H22" s="9">
        <v>2</v>
      </c>
      <c r="I22" s="9">
        <v>12</v>
      </c>
      <c r="J22" s="9">
        <v>51</v>
      </c>
      <c r="K22" s="15">
        <f t="shared" si="1"/>
        <v>2.7960373024270703E-4</v>
      </c>
    </row>
    <row r="23" spans="2:11" x14ac:dyDescent="0.25">
      <c r="B23" s="8" t="s">
        <v>16</v>
      </c>
      <c r="C23" s="9">
        <v>87</v>
      </c>
      <c r="D23" s="9">
        <v>106</v>
      </c>
      <c r="E23" s="9">
        <v>10</v>
      </c>
      <c r="F23" s="9">
        <v>19</v>
      </c>
      <c r="G23" s="9">
        <v>84</v>
      </c>
      <c r="H23" s="9">
        <v>26</v>
      </c>
      <c r="I23" s="9">
        <v>25</v>
      </c>
      <c r="J23" s="9">
        <v>357</v>
      </c>
      <c r="K23" s="14">
        <f t="shared" si="1"/>
        <v>1.957226111698949E-3</v>
      </c>
    </row>
    <row r="24" spans="2:11" x14ac:dyDescent="0.25">
      <c r="B24" s="8" t="s">
        <v>33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31" t="s">
        <v>31</v>
      </c>
    </row>
    <row r="25" spans="2:11" x14ac:dyDescent="0.25">
      <c r="B25" s="8" t="s">
        <v>17</v>
      </c>
      <c r="C25" s="9">
        <v>4420</v>
      </c>
      <c r="D25" s="9">
        <v>755</v>
      </c>
      <c r="E25" s="9">
        <v>590</v>
      </c>
      <c r="F25" s="9">
        <v>1233</v>
      </c>
      <c r="G25" s="9">
        <v>357</v>
      </c>
      <c r="H25" s="9">
        <v>990</v>
      </c>
      <c r="I25" s="9">
        <v>798</v>
      </c>
      <c r="J25" s="9">
        <v>9143</v>
      </c>
      <c r="K25" s="14">
        <f t="shared" si="1"/>
        <v>5.0125821678609218E-2</v>
      </c>
    </row>
    <row r="26" spans="2:11" x14ac:dyDescent="0.25">
      <c r="B26" s="8" t="s">
        <v>18</v>
      </c>
      <c r="C26" s="9">
        <v>1151</v>
      </c>
      <c r="D26" s="9">
        <v>192</v>
      </c>
      <c r="E26" s="9">
        <v>290</v>
      </c>
      <c r="F26" s="9">
        <v>168</v>
      </c>
      <c r="G26" s="9">
        <v>140</v>
      </c>
      <c r="H26" s="9">
        <v>271</v>
      </c>
      <c r="I26" s="9">
        <v>372</v>
      </c>
      <c r="J26" s="9">
        <v>2584</v>
      </c>
      <c r="K26" s="14">
        <f t="shared" si="1"/>
        <v>1.4166588998963822E-2</v>
      </c>
    </row>
    <row r="27" spans="2:11" x14ac:dyDescent="0.25">
      <c r="B27" s="8" t="s">
        <v>19</v>
      </c>
      <c r="C27" s="9">
        <v>0</v>
      </c>
      <c r="D27" s="9">
        <v>28</v>
      </c>
      <c r="E27" s="9">
        <v>26</v>
      </c>
      <c r="F27" s="9">
        <v>37</v>
      </c>
      <c r="G27" s="9">
        <v>25</v>
      </c>
      <c r="H27" s="9">
        <v>5</v>
      </c>
      <c r="I27" s="9">
        <v>12</v>
      </c>
      <c r="J27" s="9">
        <v>133</v>
      </c>
      <c r="K27" s="14">
        <f t="shared" si="1"/>
        <v>7.2916266906431436E-4</v>
      </c>
    </row>
    <row r="28" spans="2:11" x14ac:dyDescent="0.25">
      <c r="B28" s="4" t="s">
        <v>20</v>
      </c>
      <c r="C28" s="5">
        <v>82969</v>
      </c>
      <c r="D28" s="5">
        <v>27703</v>
      </c>
      <c r="E28" s="5">
        <v>9188</v>
      </c>
      <c r="F28" s="5">
        <v>13391</v>
      </c>
      <c r="G28" s="5">
        <v>6298</v>
      </c>
      <c r="H28" s="5">
        <v>21697</v>
      </c>
      <c r="I28" s="5">
        <v>21155</v>
      </c>
      <c r="J28" s="5">
        <v>182401</v>
      </c>
      <c r="K28" s="7">
        <f t="shared" si="1"/>
        <v>1</v>
      </c>
    </row>
    <row r="29" spans="2:11" x14ac:dyDescent="0.25">
      <c r="B29" s="2" t="s">
        <v>37</v>
      </c>
      <c r="K29" s="6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9"/>
  <sheetViews>
    <sheetView showGridLines="0" zoomScale="90" zoomScaleNormal="90" workbookViewId="0"/>
  </sheetViews>
  <sheetFormatPr baseColWidth="10" defaultColWidth="3.5703125" defaultRowHeight="15" x14ac:dyDescent="0.25"/>
  <cols>
    <col min="1" max="1" width="3.5703125" style="3"/>
    <col min="2" max="2" width="21" style="3" customWidth="1"/>
    <col min="3" max="9" width="12.7109375" style="3" customWidth="1"/>
    <col min="10" max="10" width="12.140625" style="3" customWidth="1"/>
    <col min="11" max="11" width="14.7109375" style="3" customWidth="1"/>
    <col min="12" max="16384" width="3.5703125" style="3"/>
  </cols>
  <sheetData>
    <row r="1" spans="2:11" ht="30" x14ac:dyDescent="0.25">
      <c r="C1" s="20" t="s">
        <v>22</v>
      </c>
      <c r="D1" s="20" t="s">
        <v>23</v>
      </c>
      <c r="E1" s="20" t="s">
        <v>24</v>
      </c>
      <c r="F1" s="20" t="s">
        <v>25</v>
      </c>
      <c r="G1" s="20" t="s">
        <v>28</v>
      </c>
      <c r="H1" s="20" t="s">
        <v>26</v>
      </c>
      <c r="I1" s="21" t="s">
        <v>27</v>
      </c>
      <c r="J1" s="22" t="s">
        <v>29</v>
      </c>
    </row>
    <row r="2" spans="2:11" x14ac:dyDescent="0.25">
      <c r="B2" s="16" t="s">
        <v>34</v>
      </c>
      <c r="C2" s="9">
        <f>'al 31.03.24'!C28</f>
        <v>82969</v>
      </c>
      <c r="D2" s="9">
        <f>'al 31.03.24'!D28</f>
        <v>27703</v>
      </c>
      <c r="E2" s="9">
        <f>'al 31.03.24'!E28</f>
        <v>9188</v>
      </c>
      <c r="F2" s="9">
        <f>'al 31.03.24'!F28</f>
        <v>13391</v>
      </c>
      <c r="G2" s="9">
        <f>'al 31.03.24'!G28</f>
        <v>6298</v>
      </c>
      <c r="H2" s="9">
        <f>'al 31.03.24'!H28</f>
        <v>21697</v>
      </c>
      <c r="I2" s="9">
        <f>'al 31.03.24'!I28</f>
        <v>21155</v>
      </c>
      <c r="J2" s="9">
        <f>'al 31.03.24'!J28</f>
        <v>182401</v>
      </c>
    </row>
    <row r="3" spans="2:11" x14ac:dyDescent="0.25">
      <c r="B3" s="25" t="s">
        <v>35</v>
      </c>
      <c r="C3" s="23">
        <f>C28-C2</f>
        <v>5834</v>
      </c>
      <c r="D3" s="23">
        <f t="shared" ref="D3:J3" si="0">D28-D2</f>
        <v>2364</v>
      </c>
      <c r="E3" s="23">
        <f t="shared" si="0"/>
        <v>1605</v>
      </c>
      <c r="F3" s="23">
        <f t="shared" si="0"/>
        <v>5835</v>
      </c>
      <c r="G3" s="23">
        <f t="shared" si="0"/>
        <v>63</v>
      </c>
      <c r="H3" s="23">
        <f t="shared" si="0"/>
        <v>1336</v>
      </c>
      <c r="I3" s="23">
        <f t="shared" si="0"/>
        <v>3314</v>
      </c>
      <c r="J3" s="23">
        <f t="shared" si="0"/>
        <v>20351</v>
      </c>
    </row>
    <row r="4" spans="2:11" x14ac:dyDescent="0.25">
      <c r="B4" s="26" t="s">
        <v>36</v>
      </c>
      <c r="C4" s="24">
        <f>C3/C2</f>
        <v>7.0315419011920122E-2</v>
      </c>
      <c r="D4" s="24">
        <f t="shared" ref="D4:J4" si="1">D3/D2</f>
        <v>8.5333718369851638E-2</v>
      </c>
      <c r="E4" s="24">
        <f t="shared" si="1"/>
        <v>0.17468437091858946</v>
      </c>
      <c r="F4" s="24">
        <f t="shared" si="1"/>
        <v>0.43574042267194385</v>
      </c>
      <c r="G4" s="24">
        <f t="shared" si="1"/>
        <v>1.0003175611305176E-2</v>
      </c>
      <c r="H4" s="24">
        <f t="shared" si="1"/>
        <v>6.1575332995344977E-2</v>
      </c>
      <c r="I4" s="24">
        <f t="shared" si="1"/>
        <v>0.15665327345781138</v>
      </c>
      <c r="J4" s="24">
        <f t="shared" si="1"/>
        <v>0.11157285321900648</v>
      </c>
      <c r="K4" s="19"/>
    </row>
    <row r="6" spans="2:11" s="13" customFormat="1" ht="30" x14ac:dyDescent="0.25">
      <c r="B6" s="10" t="s">
        <v>21</v>
      </c>
      <c r="C6" s="10" t="s">
        <v>22</v>
      </c>
      <c r="D6" s="10" t="s">
        <v>23</v>
      </c>
      <c r="E6" s="10" t="s">
        <v>24</v>
      </c>
      <c r="F6" s="10" t="s">
        <v>25</v>
      </c>
      <c r="G6" s="10" t="s">
        <v>28</v>
      </c>
      <c r="H6" s="10" t="s">
        <v>26</v>
      </c>
      <c r="I6" s="11" t="s">
        <v>27</v>
      </c>
      <c r="J6" s="12" t="s">
        <v>29</v>
      </c>
      <c r="K6" s="12" t="s">
        <v>30</v>
      </c>
    </row>
    <row r="7" spans="2:11" x14ac:dyDescent="0.25">
      <c r="B7" s="8" t="s">
        <v>0</v>
      </c>
      <c r="C7" s="9">
        <v>1121</v>
      </c>
      <c r="D7" s="9">
        <v>878</v>
      </c>
      <c r="E7" s="9">
        <v>244</v>
      </c>
      <c r="F7" s="9">
        <v>386</v>
      </c>
      <c r="G7" s="9">
        <v>253</v>
      </c>
      <c r="H7" s="9">
        <v>515</v>
      </c>
      <c r="I7" s="9">
        <v>460</v>
      </c>
      <c r="J7" s="9">
        <v>3857</v>
      </c>
      <c r="K7" s="14">
        <f>J7/$J$28</f>
        <v>1.9023240214646464E-2</v>
      </c>
    </row>
    <row r="8" spans="2:11" x14ac:dyDescent="0.25">
      <c r="B8" s="8" t="s">
        <v>1</v>
      </c>
      <c r="C8" s="9">
        <v>66</v>
      </c>
      <c r="D8" s="9">
        <v>14</v>
      </c>
      <c r="E8" s="9">
        <v>0</v>
      </c>
      <c r="F8" s="9">
        <v>18</v>
      </c>
      <c r="G8" s="9">
        <v>29</v>
      </c>
      <c r="H8" s="9">
        <v>14</v>
      </c>
      <c r="I8" s="9">
        <v>5</v>
      </c>
      <c r="J8" s="9">
        <v>146</v>
      </c>
      <c r="K8" s="14">
        <f t="shared" ref="K8:K28" si="2">J8/$J$28</f>
        <v>7.2009154040404038E-4</v>
      </c>
    </row>
    <row r="9" spans="2:11" x14ac:dyDescent="0.25">
      <c r="B9" s="8" t="s">
        <v>2</v>
      </c>
      <c r="C9" s="9">
        <v>12238</v>
      </c>
      <c r="D9" s="9">
        <v>5379</v>
      </c>
      <c r="E9" s="9">
        <v>1258</v>
      </c>
      <c r="F9" s="9">
        <v>2732</v>
      </c>
      <c r="G9" s="9">
        <v>849</v>
      </c>
      <c r="H9" s="9">
        <v>3550</v>
      </c>
      <c r="I9" s="9">
        <v>3967</v>
      </c>
      <c r="J9" s="9">
        <v>29973</v>
      </c>
      <c r="K9" s="14">
        <f t="shared" si="2"/>
        <v>0.14783084753787878</v>
      </c>
    </row>
    <row r="10" spans="2:11" x14ac:dyDescent="0.25">
      <c r="B10" s="8" t="s">
        <v>3</v>
      </c>
      <c r="C10" s="9">
        <v>1445</v>
      </c>
      <c r="D10" s="9">
        <v>511</v>
      </c>
      <c r="E10" s="9">
        <v>359</v>
      </c>
      <c r="F10" s="9">
        <v>568</v>
      </c>
      <c r="G10" s="9">
        <v>146</v>
      </c>
      <c r="H10" s="9">
        <v>254</v>
      </c>
      <c r="I10" s="9">
        <v>420</v>
      </c>
      <c r="J10" s="9">
        <v>3703</v>
      </c>
      <c r="K10" s="14">
        <f t="shared" si="2"/>
        <v>1.8263691603535352E-2</v>
      </c>
    </row>
    <row r="11" spans="2:11" x14ac:dyDescent="0.25">
      <c r="B11" s="8" t="s">
        <v>4</v>
      </c>
      <c r="C11" s="9">
        <v>43036</v>
      </c>
      <c r="D11" s="9">
        <v>14095</v>
      </c>
      <c r="E11" s="9">
        <v>4819</v>
      </c>
      <c r="F11" s="9">
        <v>8246</v>
      </c>
      <c r="G11" s="9">
        <v>2531</v>
      </c>
      <c r="H11" s="9">
        <v>10349</v>
      </c>
      <c r="I11" s="9">
        <v>11859</v>
      </c>
      <c r="J11" s="9">
        <v>94935</v>
      </c>
      <c r="K11" s="14">
        <f t="shared" si="2"/>
        <v>0.46823212594696972</v>
      </c>
    </row>
    <row r="12" spans="2:11" x14ac:dyDescent="0.25">
      <c r="B12" s="8" t="s">
        <v>5</v>
      </c>
      <c r="C12" s="9">
        <v>1929</v>
      </c>
      <c r="D12" s="9">
        <v>551</v>
      </c>
      <c r="E12" s="9">
        <v>559</v>
      </c>
      <c r="F12" s="9">
        <v>556</v>
      </c>
      <c r="G12" s="9">
        <v>221</v>
      </c>
      <c r="H12" s="9">
        <v>543</v>
      </c>
      <c r="I12" s="9">
        <v>475</v>
      </c>
      <c r="J12" s="9">
        <v>4834</v>
      </c>
      <c r="K12" s="14">
        <f t="shared" si="2"/>
        <v>2.3841934974747476E-2</v>
      </c>
    </row>
    <row r="13" spans="2:11" x14ac:dyDescent="0.25">
      <c r="B13" s="8" t="s">
        <v>6</v>
      </c>
      <c r="C13" s="9">
        <v>20701</v>
      </c>
      <c r="D13" s="9">
        <v>6222</v>
      </c>
      <c r="E13" s="9">
        <v>1872</v>
      </c>
      <c r="F13" s="9">
        <v>3714</v>
      </c>
      <c r="G13" s="9">
        <v>827</v>
      </c>
      <c r="H13" s="9">
        <v>5182</v>
      </c>
      <c r="I13" s="9">
        <v>5186</v>
      </c>
      <c r="J13" s="9">
        <v>43704</v>
      </c>
      <c r="K13" s="14">
        <f t="shared" si="2"/>
        <v>0.21555397727272727</v>
      </c>
    </row>
    <row r="14" spans="2:11" x14ac:dyDescent="0.25">
      <c r="B14" s="8" t="s">
        <v>7</v>
      </c>
      <c r="C14" s="9">
        <v>2</v>
      </c>
      <c r="D14" s="9">
        <v>0</v>
      </c>
      <c r="E14" s="9">
        <v>5</v>
      </c>
      <c r="F14" s="9">
        <v>4</v>
      </c>
      <c r="G14" s="9">
        <v>24</v>
      </c>
      <c r="H14" s="9">
        <v>21</v>
      </c>
      <c r="I14" s="9">
        <v>19</v>
      </c>
      <c r="J14" s="9">
        <v>75</v>
      </c>
      <c r="K14" s="15">
        <f t="shared" si="2"/>
        <v>3.6991003787878788E-4</v>
      </c>
    </row>
    <row r="15" spans="2:11" x14ac:dyDescent="0.25">
      <c r="B15" s="8" t="s">
        <v>8</v>
      </c>
      <c r="C15" s="9">
        <v>789</v>
      </c>
      <c r="D15" s="9">
        <v>213</v>
      </c>
      <c r="E15" s="9">
        <v>62</v>
      </c>
      <c r="F15" s="9">
        <v>112</v>
      </c>
      <c r="G15" s="9">
        <v>521</v>
      </c>
      <c r="H15" s="9">
        <v>422</v>
      </c>
      <c r="I15" s="9">
        <v>418</v>
      </c>
      <c r="J15" s="9">
        <v>2537</v>
      </c>
      <c r="K15" s="14">
        <f t="shared" si="2"/>
        <v>1.2512823547979798E-2</v>
      </c>
    </row>
    <row r="16" spans="2:11" x14ac:dyDescent="0.25">
      <c r="B16" s="8" t="s">
        <v>9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4</v>
      </c>
      <c r="I16" s="9">
        <v>8</v>
      </c>
      <c r="J16" s="9">
        <v>12</v>
      </c>
      <c r="K16" s="15">
        <f t="shared" si="2"/>
        <v>5.9185606060606062E-5</v>
      </c>
    </row>
    <row r="17" spans="2:11" x14ac:dyDescent="0.25">
      <c r="B17" s="8" t="s">
        <v>10</v>
      </c>
      <c r="C17" s="9">
        <v>12</v>
      </c>
      <c r="D17" s="9">
        <v>7</v>
      </c>
      <c r="E17" s="9">
        <v>9</v>
      </c>
      <c r="F17" s="9">
        <v>0</v>
      </c>
      <c r="G17" s="9">
        <v>12</v>
      </c>
      <c r="H17" s="9">
        <v>23</v>
      </c>
      <c r="I17" s="9">
        <v>10</v>
      </c>
      <c r="J17" s="9">
        <v>73</v>
      </c>
      <c r="K17" s="15">
        <f t="shared" si="2"/>
        <v>3.6004577020202019E-4</v>
      </c>
    </row>
    <row r="18" spans="2:11" x14ac:dyDescent="0.25">
      <c r="B18" s="8" t="s">
        <v>11</v>
      </c>
      <c r="C18" s="9">
        <v>1508</v>
      </c>
      <c r="D18" s="9">
        <v>804</v>
      </c>
      <c r="E18" s="9">
        <v>295</v>
      </c>
      <c r="F18" s="9">
        <v>853</v>
      </c>
      <c r="G18" s="9">
        <v>302</v>
      </c>
      <c r="H18" s="9">
        <v>721</v>
      </c>
      <c r="I18" s="9">
        <v>468</v>
      </c>
      <c r="J18" s="9">
        <v>4951</v>
      </c>
      <c r="K18" s="14">
        <f t="shared" si="2"/>
        <v>2.4418994633838384E-2</v>
      </c>
    </row>
    <row r="19" spans="2:11" x14ac:dyDescent="0.25">
      <c r="B19" s="8" t="s">
        <v>12</v>
      </c>
      <c r="C19" s="9">
        <v>12</v>
      </c>
      <c r="D19" s="9">
        <v>5</v>
      </c>
      <c r="E19" s="9">
        <v>0</v>
      </c>
      <c r="F19" s="9">
        <v>0</v>
      </c>
      <c r="G19" s="9">
        <v>17</v>
      </c>
      <c r="H19" s="9">
        <v>0</v>
      </c>
      <c r="I19" s="9">
        <v>0</v>
      </c>
      <c r="J19" s="9">
        <v>34</v>
      </c>
      <c r="K19" s="15">
        <f t="shared" si="2"/>
        <v>1.676925505050505E-4</v>
      </c>
    </row>
    <row r="20" spans="2:11" x14ac:dyDescent="0.25">
      <c r="B20" s="8" t="s">
        <v>13</v>
      </c>
      <c r="C20" s="9">
        <v>17</v>
      </c>
      <c r="D20" s="9">
        <v>1</v>
      </c>
      <c r="E20" s="9">
        <v>6</v>
      </c>
      <c r="F20" s="9">
        <v>0</v>
      </c>
      <c r="G20" s="9">
        <v>2</v>
      </c>
      <c r="H20" s="9">
        <v>5</v>
      </c>
      <c r="I20" s="9">
        <v>5</v>
      </c>
      <c r="J20" s="9">
        <v>36</v>
      </c>
      <c r="K20" s="15">
        <f t="shared" si="2"/>
        <v>1.7755681818181819E-4</v>
      </c>
    </row>
    <row r="21" spans="2:11" x14ac:dyDescent="0.25">
      <c r="B21" s="8" t="s">
        <v>14</v>
      </c>
      <c r="C21" s="9">
        <v>50</v>
      </c>
      <c r="D21" s="9">
        <v>14</v>
      </c>
      <c r="E21" s="9">
        <v>0</v>
      </c>
      <c r="F21" s="9">
        <v>113</v>
      </c>
      <c r="G21" s="9">
        <v>35</v>
      </c>
      <c r="H21" s="9">
        <v>85</v>
      </c>
      <c r="I21" s="9">
        <v>43</v>
      </c>
      <c r="J21" s="9">
        <v>340</v>
      </c>
      <c r="K21" s="14">
        <f t="shared" si="2"/>
        <v>1.676925505050505E-3</v>
      </c>
    </row>
    <row r="22" spans="2:11" x14ac:dyDescent="0.25">
      <c r="B22" s="8" t="s">
        <v>15</v>
      </c>
      <c r="C22" s="9">
        <v>0</v>
      </c>
      <c r="D22" s="9">
        <v>23</v>
      </c>
      <c r="E22" s="9">
        <v>5</v>
      </c>
      <c r="F22" s="9">
        <v>1</v>
      </c>
      <c r="G22" s="9">
        <v>7</v>
      </c>
      <c r="H22" s="9">
        <v>4</v>
      </c>
      <c r="I22" s="9">
        <v>16</v>
      </c>
      <c r="J22" s="9">
        <v>56</v>
      </c>
      <c r="K22" s="15">
        <f t="shared" si="2"/>
        <v>2.7619949494949494E-4</v>
      </c>
    </row>
    <row r="23" spans="2:11" x14ac:dyDescent="0.25">
      <c r="B23" s="8" t="s">
        <v>16</v>
      </c>
      <c r="C23" s="9">
        <v>77</v>
      </c>
      <c r="D23" s="9">
        <v>71</v>
      </c>
      <c r="E23" s="9">
        <v>8</v>
      </c>
      <c r="F23" s="9">
        <v>0</v>
      </c>
      <c r="G23" s="9">
        <v>101</v>
      </c>
      <c r="H23" s="9">
        <v>21</v>
      </c>
      <c r="I23" s="9">
        <v>22</v>
      </c>
      <c r="J23" s="9">
        <v>300</v>
      </c>
      <c r="K23" s="14">
        <f t="shared" si="2"/>
        <v>1.4796401515151515E-3</v>
      </c>
    </row>
    <row r="24" spans="2:11" x14ac:dyDescent="0.25">
      <c r="B24" s="8" t="s">
        <v>33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32" t="s">
        <v>31</v>
      </c>
    </row>
    <row r="25" spans="2:11" x14ac:dyDescent="0.25">
      <c r="B25" s="8" t="s">
        <v>17</v>
      </c>
      <c r="C25" s="9">
        <v>4620</v>
      </c>
      <c r="D25" s="9">
        <v>974</v>
      </c>
      <c r="E25" s="9">
        <v>978</v>
      </c>
      <c r="F25" s="9">
        <v>1617</v>
      </c>
      <c r="G25" s="9">
        <v>347</v>
      </c>
      <c r="H25" s="9">
        <v>1136</v>
      </c>
      <c r="I25" s="9">
        <v>879</v>
      </c>
      <c r="J25" s="9">
        <v>10551</v>
      </c>
      <c r="K25" s="14">
        <f t="shared" si="2"/>
        <v>5.203894412878788E-2</v>
      </c>
    </row>
    <row r="26" spans="2:11" x14ac:dyDescent="0.25">
      <c r="B26" s="8" t="s">
        <v>18</v>
      </c>
      <c r="C26" s="9">
        <v>1180</v>
      </c>
      <c r="D26" s="9">
        <v>272</v>
      </c>
      <c r="E26" s="9">
        <v>262</v>
      </c>
      <c r="F26" s="9">
        <v>208</v>
      </c>
      <c r="G26" s="9">
        <v>115</v>
      </c>
      <c r="H26" s="9">
        <v>179</v>
      </c>
      <c r="I26" s="9">
        <v>170</v>
      </c>
      <c r="J26" s="9">
        <v>2386</v>
      </c>
      <c r="K26" s="14">
        <f t="shared" si="2"/>
        <v>1.1768071338383838E-2</v>
      </c>
    </row>
    <row r="27" spans="2:11" x14ac:dyDescent="0.25">
      <c r="B27" s="8" t="s">
        <v>19</v>
      </c>
      <c r="C27" s="9">
        <v>0</v>
      </c>
      <c r="D27" s="9">
        <v>33</v>
      </c>
      <c r="E27" s="9">
        <v>52</v>
      </c>
      <c r="F27" s="9">
        <v>98</v>
      </c>
      <c r="G27" s="9">
        <v>22</v>
      </c>
      <c r="H27" s="9">
        <v>5</v>
      </c>
      <c r="I27" s="9">
        <v>39</v>
      </c>
      <c r="J27" s="9">
        <v>249</v>
      </c>
      <c r="K27" s="14">
        <f t="shared" si="2"/>
        <v>1.2281013257575758E-3</v>
      </c>
    </row>
    <row r="28" spans="2:11" x14ac:dyDescent="0.25">
      <c r="B28" s="4" t="s">
        <v>20</v>
      </c>
      <c r="C28" s="5">
        <v>88803</v>
      </c>
      <c r="D28" s="5">
        <v>30067</v>
      </c>
      <c r="E28" s="5">
        <v>10793</v>
      </c>
      <c r="F28" s="5">
        <v>19226</v>
      </c>
      <c r="G28" s="5">
        <v>6361</v>
      </c>
      <c r="H28" s="5">
        <v>23033</v>
      </c>
      <c r="I28" s="5">
        <v>24469</v>
      </c>
      <c r="J28" s="5">
        <v>202752</v>
      </c>
      <c r="K28" s="7">
        <f t="shared" si="2"/>
        <v>1</v>
      </c>
    </row>
    <row r="29" spans="2:11" x14ac:dyDescent="0.25">
      <c r="B29" s="2" t="s">
        <v>37</v>
      </c>
      <c r="K29" s="6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4"/>
  <sheetViews>
    <sheetView showGridLines="0" workbookViewId="0"/>
  </sheetViews>
  <sheetFormatPr baseColWidth="10" defaultRowHeight="15" x14ac:dyDescent="0.25"/>
  <cols>
    <col min="1" max="1" width="4.7109375" customWidth="1"/>
    <col min="3" max="3" width="21" bestFit="1" customWidth="1"/>
  </cols>
  <sheetData>
    <row r="1" spans="2:11" x14ac:dyDescent="0.25">
      <c r="B1" s="1" t="s">
        <v>48</v>
      </c>
    </row>
    <row r="3" spans="2:11" ht="30" x14ac:dyDescent="0.25">
      <c r="B3" s="10" t="s">
        <v>38</v>
      </c>
      <c r="C3" s="10" t="s">
        <v>21</v>
      </c>
      <c r="D3" s="10" t="s">
        <v>22</v>
      </c>
      <c r="E3" s="10" t="s">
        <v>23</v>
      </c>
      <c r="F3" s="10" t="s">
        <v>24</v>
      </c>
      <c r="G3" s="10" t="s">
        <v>25</v>
      </c>
      <c r="H3" s="10" t="s">
        <v>28</v>
      </c>
      <c r="I3" s="10" t="s">
        <v>26</v>
      </c>
      <c r="J3" s="11" t="s">
        <v>27</v>
      </c>
      <c r="K3" s="12" t="s">
        <v>29</v>
      </c>
    </row>
    <row r="4" spans="2:11" x14ac:dyDescent="0.25">
      <c r="B4" s="27">
        <v>2015</v>
      </c>
      <c r="C4" s="8" t="s">
        <v>0</v>
      </c>
      <c r="D4" s="9">
        <v>941</v>
      </c>
      <c r="E4" s="9">
        <v>631</v>
      </c>
      <c r="F4" s="9">
        <v>146</v>
      </c>
      <c r="G4" s="9">
        <v>411</v>
      </c>
      <c r="H4" s="9">
        <v>215</v>
      </c>
      <c r="I4" s="9">
        <v>536</v>
      </c>
      <c r="J4" s="9">
        <v>619</v>
      </c>
      <c r="K4" s="9">
        <f>SUM(D4:J4)</f>
        <v>3499</v>
      </c>
    </row>
    <row r="5" spans="2:11" x14ac:dyDescent="0.25">
      <c r="B5" s="27">
        <v>2015</v>
      </c>
      <c r="C5" s="8" t="s">
        <v>1</v>
      </c>
      <c r="D5" s="9">
        <v>0</v>
      </c>
      <c r="E5" s="9">
        <v>0</v>
      </c>
      <c r="F5" s="9">
        <v>0</v>
      </c>
      <c r="G5" s="9">
        <v>0</v>
      </c>
      <c r="H5" s="9">
        <v>26</v>
      </c>
      <c r="I5" s="9">
        <v>0</v>
      </c>
      <c r="J5" s="9">
        <v>0</v>
      </c>
      <c r="K5" s="9">
        <f t="shared" ref="K5:K24" si="0">SUM(D5:J5)</f>
        <v>26</v>
      </c>
    </row>
    <row r="6" spans="2:11" x14ac:dyDescent="0.25">
      <c r="B6" s="27">
        <v>2015</v>
      </c>
      <c r="C6" s="8" t="s">
        <v>2</v>
      </c>
      <c r="D6" s="9">
        <v>5245</v>
      </c>
      <c r="E6" s="9">
        <v>1236</v>
      </c>
      <c r="F6" s="9">
        <v>1082</v>
      </c>
      <c r="G6" s="9">
        <v>709</v>
      </c>
      <c r="H6" s="9">
        <v>334</v>
      </c>
      <c r="I6" s="9">
        <v>1122</v>
      </c>
      <c r="J6" s="9">
        <v>1113</v>
      </c>
      <c r="K6" s="9">
        <f t="shared" si="0"/>
        <v>10841</v>
      </c>
    </row>
    <row r="7" spans="2:11" x14ac:dyDescent="0.25">
      <c r="B7" s="27">
        <v>2015</v>
      </c>
      <c r="C7" s="8" t="s">
        <v>3</v>
      </c>
      <c r="D7" s="9">
        <v>345</v>
      </c>
      <c r="E7" s="9">
        <v>92</v>
      </c>
      <c r="F7" s="9">
        <v>82</v>
      </c>
      <c r="G7" s="9">
        <v>190</v>
      </c>
      <c r="H7" s="9">
        <v>190</v>
      </c>
      <c r="I7" s="9">
        <v>255</v>
      </c>
      <c r="J7" s="9">
        <v>250</v>
      </c>
      <c r="K7" s="9">
        <f t="shared" si="0"/>
        <v>1404</v>
      </c>
    </row>
    <row r="8" spans="2:11" x14ac:dyDescent="0.25">
      <c r="B8" s="27">
        <v>2015</v>
      </c>
      <c r="C8" s="8" t="s">
        <v>4</v>
      </c>
      <c r="D8" s="9">
        <v>16210</v>
      </c>
      <c r="E8" s="9">
        <v>4001</v>
      </c>
      <c r="F8" s="9">
        <v>1189</v>
      </c>
      <c r="G8" s="9">
        <v>2610</v>
      </c>
      <c r="H8" s="9">
        <v>1483</v>
      </c>
      <c r="I8" s="9">
        <v>2087</v>
      </c>
      <c r="J8" s="9">
        <v>2222</v>
      </c>
      <c r="K8" s="9">
        <f t="shared" si="0"/>
        <v>29802</v>
      </c>
    </row>
    <row r="9" spans="2:11" x14ac:dyDescent="0.25">
      <c r="B9" s="27">
        <v>2015</v>
      </c>
      <c r="C9" s="8" t="s">
        <v>5</v>
      </c>
      <c r="D9" s="9">
        <v>1733</v>
      </c>
      <c r="E9" s="9">
        <v>459</v>
      </c>
      <c r="F9" s="9">
        <v>560</v>
      </c>
      <c r="G9" s="9">
        <v>381</v>
      </c>
      <c r="H9" s="9">
        <v>148</v>
      </c>
      <c r="I9" s="9">
        <v>613</v>
      </c>
      <c r="J9" s="9">
        <v>495</v>
      </c>
      <c r="K9" s="9">
        <f t="shared" si="0"/>
        <v>4389</v>
      </c>
    </row>
    <row r="10" spans="2:11" x14ac:dyDescent="0.25">
      <c r="B10" s="27">
        <v>2015</v>
      </c>
      <c r="C10" s="8" t="s">
        <v>6</v>
      </c>
      <c r="D10" s="9">
        <v>18092</v>
      </c>
      <c r="E10" s="9">
        <v>4433</v>
      </c>
      <c r="F10" s="9">
        <v>1180</v>
      </c>
      <c r="G10" s="9">
        <v>3195</v>
      </c>
      <c r="H10" s="9">
        <v>682</v>
      </c>
      <c r="I10" s="9">
        <v>4389</v>
      </c>
      <c r="J10" s="9">
        <v>4995</v>
      </c>
      <c r="K10" s="9">
        <f t="shared" si="0"/>
        <v>36966</v>
      </c>
    </row>
    <row r="11" spans="2:11" x14ac:dyDescent="0.25">
      <c r="B11" s="27">
        <v>2015</v>
      </c>
      <c r="C11" s="8" t="s">
        <v>7</v>
      </c>
      <c r="D11" s="9">
        <v>6</v>
      </c>
      <c r="E11" s="9">
        <v>5</v>
      </c>
      <c r="F11" s="9">
        <v>3</v>
      </c>
      <c r="G11" s="9">
        <v>0</v>
      </c>
      <c r="H11" s="9">
        <v>4</v>
      </c>
      <c r="I11" s="9">
        <v>10</v>
      </c>
      <c r="J11" s="9">
        <v>6</v>
      </c>
      <c r="K11" s="9">
        <f t="shared" si="0"/>
        <v>34</v>
      </c>
    </row>
    <row r="12" spans="2:11" x14ac:dyDescent="0.25">
      <c r="B12" s="27">
        <v>2015</v>
      </c>
      <c r="C12" s="8" t="s">
        <v>8</v>
      </c>
      <c r="D12" s="9">
        <v>246</v>
      </c>
      <c r="E12" s="9">
        <v>29</v>
      </c>
      <c r="F12" s="9">
        <v>158</v>
      </c>
      <c r="G12" s="9">
        <v>576</v>
      </c>
      <c r="H12" s="9">
        <v>242</v>
      </c>
      <c r="I12" s="9">
        <v>186</v>
      </c>
      <c r="J12" s="9">
        <v>290</v>
      </c>
      <c r="K12" s="9">
        <f t="shared" si="0"/>
        <v>1727</v>
      </c>
    </row>
    <row r="13" spans="2:11" x14ac:dyDescent="0.25">
      <c r="B13" s="27">
        <v>2015</v>
      </c>
      <c r="C13" s="8" t="s">
        <v>9</v>
      </c>
      <c r="D13" s="9">
        <v>3</v>
      </c>
      <c r="E13" s="9">
        <v>0</v>
      </c>
      <c r="F13" s="9">
        <v>0</v>
      </c>
      <c r="G13" s="9">
        <v>0</v>
      </c>
      <c r="H13" s="9">
        <v>3</v>
      </c>
      <c r="I13" s="9">
        <v>0</v>
      </c>
      <c r="J13" s="9">
        <v>0</v>
      </c>
      <c r="K13" s="9">
        <f t="shared" si="0"/>
        <v>6</v>
      </c>
    </row>
    <row r="14" spans="2:11" x14ac:dyDescent="0.25">
      <c r="B14" s="27">
        <v>2015</v>
      </c>
      <c r="C14" s="8" t="s">
        <v>10</v>
      </c>
      <c r="D14" s="9">
        <v>54</v>
      </c>
      <c r="E14" s="9">
        <v>5</v>
      </c>
      <c r="F14" s="9">
        <v>20</v>
      </c>
      <c r="G14" s="9">
        <v>0</v>
      </c>
      <c r="H14" s="9">
        <v>119</v>
      </c>
      <c r="I14" s="9">
        <v>16</v>
      </c>
      <c r="J14" s="9">
        <v>7</v>
      </c>
      <c r="K14" s="9">
        <f t="shared" si="0"/>
        <v>221</v>
      </c>
    </row>
    <row r="15" spans="2:11" x14ac:dyDescent="0.25">
      <c r="B15" s="27">
        <v>2015</v>
      </c>
      <c r="C15" s="8" t="s">
        <v>11</v>
      </c>
      <c r="D15" s="9">
        <v>622</v>
      </c>
      <c r="E15" s="9">
        <v>497</v>
      </c>
      <c r="F15" s="9">
        <v>115</v>
      </c>
      <c r="G15" s="9">
        <v>81</v>
      </c>
      <c r="H15" s="9">
        <v>75</v>
      </c>
      <c r="I15" s="9">
        <v>160</v>
      </c>
      <c r="J15" s="9">
        <v>170</v>
      </c>
      <c r="K15" s="9">
        <f t="shared" si="0"/>
        <v>1720</v>
      </c>
    </row>
    <row r="16" spans="2:11" x14ac:dyDescent="0.25">
      <c r="B16" s="27">
        <v>2015</v>
      </c>
      <c r="C16" s="8" t="s">
        <v>12</v>
      </c>
      <c r="D16" s="9">
        <v>2</v>
      </c>
      <c r="E16" s="9">
        <v>230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f t="shared" si="0"/>
        <v>232</v>
      </c>
    </row>
    <row r="17" spans="2:11" x14ac:dyDescent="0.25">
      <c r="B17" s="27">
        <v>2015</v>
      </c>
      <c r="C17" s="8" t="s">
        <v>13</v>
      </c>
      <c r="D17" s="9">
        <v>4</v>
      </c>
      <c r="E17" s="9">
        <v>0</v>
      </c>
      <c r="F17" s="9">
        <v>0</v>
      </c>
      <c r="G17" s="9">
        <v>0</v>
      </c>
      <c r="H17" s="9">
        <v>3</v>
      </c>
      <c r="I17" s="9">
        <v>2</v>
      </c>
      <c r="J17" s="9">
        <v>0</v>
      </c>
      <c r="K17" s="9">
        <f t="shared" si="0"/>
        <v>9</v>
      </c>
    </row>
    <row r="18" spans="2:11" x14ac:dyDescent="0.25">
      <c r="B18" s="27">
        <v>2015</v>
      </c>
      <c r="C18" s="8" t="s">
        <v>14</v>
      </c>
      <c r="D18" s="9">
        <v>0</v>
      </c>
      <c r="E18" s="9">
        <v>45</v>
      </c>
      <c r="F18" s="9">
        <v>1</v>
      </c>
      <c r="G18" s="9">
        <v>49</v>
      </c>
      <c r="H18" s="9">
        <v>25</v>
      </c>
      <c r="I18" s="9">
        <v>25</v>
      </c>
      <c r="J18" s="9">
        <v>37</v>
      </c>
      <c r="K18" s="9">
        <f t="shared" si="0"/>
        <v>182</v>
      </c>
    </row>
    <row r="19" spans="2:11" x14ac:dyDescent="0.25">
      <c r="B19" s="27">
        <v>2015</v>
      </c>
      <c r="C19" s="8" t="s">
        <v>15</v>
      </c>
      <c r="D19" s="9">
        <v>0</v>
      </c>
      <c r="E19" s="9">
        <v>20</v>
      </c>
      <c r="F19" s="9">
        <v>5</v>
      </c>
      <c r="G19" s="9">
        <v>0</v>
      </c>
      <c r="H19" s="9">
        <v>6</v>
      </c>
      <c r="I19" s="9">
        <v>1</v>
      </c>
      <c r="J19" s="9">
        <v>7</v>
      </c>
      <c r="K19" s="9">
        <f t="shared" si="0"/>
        <v>39</v>
      </c>
    </row>
    <row r="20" spans="2:11" x14ac:dyDescent="0.25">
      <c r="B20" s="27">
        <v>2015</v>
      </c>
      <c r="C20" s="8" t="s">
        <v>16</v>
      </c>
      <c r="D20" s="9">
        <v>72</v>
      </c>
      <c r="E20" s="9">
        <v>21</v>
      </c>
      <c r="F20" s="9">
        <v>28</v>
      </c>
      <c r="G20" s="9">
        <v>23</v>
      </c>
      <c r="H20" s="9">
        <v>73</v>
      </c>
      <c r="I20" s="9">
        <v>12</v>
      </c>
      <c r="J20" s="9">
        <v>19</v>
      </c>
      <c r="K20" s="9">
        <f t="shared" si="0"/>
        <v>248</v>
      </c>
    </row>
    <row r="21" spans="2:11" x14ac:dyDescent="0.25">
      <c r="B21" s="27">
        <v>2015</v>
      </c>
      <c r="C21" s="8" t="s">
        <v>33</v>
      </c>
      <c r="D21" s="9" t="s">
        <v>31</v>
      </c>
      <c r="E21" s="9" t="s">
        <v>31</v>
      </c>
      <c r="F21" s="9" t="s">
        <v>31</v>
      </c>
      <c r="G21" s="9" t="s">
        <v>31</v>
      </c>
      <c r="H21" s="9" t="s">
        <v>31</v>
      </c>
      <c r="I21" s="9" t="s">
        <v>31</v>
      </c>
      <c r="J21" s="9" t="s">
        <v>31</v>
      </c>
      <c r="K21" s="9">
        <f t="shared" si="0"/>
        <v>0</v>
      </c>
    </row>
    <row r="22" spans="2:11" x14ac:dyDescent="0.25">
      <c r="B22" s="27">
        <v>2015</v>
      </c>
      <c r="C22" s="8" t="s">
        <v>17</v>
      </c>
      <c r="D22" s="9">
        <v>670</v>
      </c>
      <c r="E22" s="9">
        <v>208</v>
      </c>
      <c r="F22" s="9">
        <v>199</v>
      </c>
      <c r="G22" s="9">
        <v>38</v>
      </c>
      <c r="H22" s="9">
        <v>81</v>
      </c>
      <c r="I22" s="9">
        <v>177</v>
      </c>
      <c r="J22" s="9">
        <v>196</v>
      </c>
      <c r="K22" s="9">
        <f t="shared" si="0"/>
        <v>1569</v>
      </c>
    </row>
    <row r="23" spans="2:11" x14ac:dyDescent="0.25">
      <c r="B23" s="27">
        <v>2015</v>
      </c>
      <c r="C23" s="8" t="s">
        <v>18</v>
      </c>
      <c r="D23" s="9">
        <v>319</v>
      </c>
      <c r="E23" s="9">
        <v>115</v>
      </c>
      <c r="F23" s="9">
        <v>76</v>
      </c>
      <c r="G23" s="9">
        <v>512</v>
      </c>
      <c r="H23" s="9">
        <v>145</v>
      </c>
      <c r="I23" s="9">
        <v>85</v>
      </c>
      <c r="J23" s="9">
        <v>58</v>
      </c>
      <c r="K23" s="9">
        <f t="shared" si="0"/>
        <v>1310</v>
      </c>
    </row>
    <row r="24" spans="2:11" x14ac:dyDescent="0.25">
      <c r="B24" s="27">
        <v>2015</v>
      </c>
      <c r="C24" s="8" t="s">
        <v>19</v>
      </c>
      <c r="D24" s="9">
        <v>8</v>
      </c>
      <c r="E24" s="9">
        <v>49</v>
      </c>
      <c r="F24" s="9">
        <v>32</v>
      </c>
      <c r="G24" s="9">
        <v>28</v>
      </c>
      <c r="H24" s="9">
        <v>17</v>
      </c>
      <c r="I24" s="9">
        <v>7</v>
      </c>
      <c r="J24" s="9">
        <v>15</v>
      </c>
      <c r="K24" s="9">
        <f t="shared" si="0"/>
        <v>156</v>
      </c>
    </row>
    <row r="25" spans="2:11" x14ac:dyDescent="0.25">
      <c r="B25" s="27">
        <v>2016</v>
      </c>
      <c r="C25" s="8" t="s">
        <v>0</v>
      </c>
      <c r="D25" s="9">
        <v>1140</v>
      </c>
      <c r="E25" s="9">
        <v>618</v>
      </c>
      <c r="F25" s="9">
        <v>73</v>
      </c>
      <c r="G25" s="9">
        <v>593</v>
      </c>
      <c r="H25" s="9">
        <v>285</v>
      </c>
      <c r="I25" s="9">
        <v>509</v>
      </c>
      <c r="J25" s="9">
        <v>517</v>
      </c>
      <c r="K25" s="9">
        <f>SUM(D25:J25)</f>
        <v>3735</v>
      </c>
    </row>
    <row r="26" spans="2:11" x14ac:dyDescent="0.25">
      <c r="B26" s="27">
        <v>2016</v>
      </c>
      <c r="C26" s="8" t="s">
        <v>1</v>
      </c>
      <c r="D26" s="9">
        <v>10</v>
      </c>
      <c r="E26" s="9">
        <v>0</v>
      </c>
      <c r="F26" s="9">
        <v>0</v>
      </c>
      <c r="G26" s="9">
        <v>0</v>
      </c>
      <c r="H26" s="9">
        <v>26</v>
      </c>
      <c r="I26" s="9">
        <v>1</v>
      </c>
      <c r="J26" s="9">
        <v>0</v>
      </c>
      <c r="K26" s="9">
        <f t="shared" ref="K26:K45" si="1">SUM(D26:J26)</f>
        <v>37</v>
      </c>
    </row>
    <row r="27" spans="2:11" x14ac:dyDescent="0.25">
      <c r="B27" s="27">
        <v>2016</v>
      </c>
      <c r="C27" s="8" t="s">
        <v>2</v>
      </c>
      <c r="D27" s="9">
        <v>4986</v>
      </c>
      <c r="E27" s="9">
        <v>2078</v>
      </c>
      <c r="F27" s="9">
        <v>1141</v>
      </c>
      <c r="G27" s="9">
        <v>997</v>
      </c>
      <c r="H27" s="9">
        <v>555</v>
      </c>
      <c r="I27" s="9">
        <v>1286</v>
      </c>
      <c r="J27" s="9">
        <v>1265</v>
      </c>
      <c r="K27" s="9">
        <f t="shared" si="1"/>
        <v>12308</v>
      </c>
    </row>
    <row r="28" spans="2:11" x14ac:dyDescent="0.25">
      <c r="B28" s="27">
        <v>2016</v>
      </c>
      <c r="C28" s="8" t="s">
        <v>3</v>
      </c>
      <c r="D28" s="9">
        <v>489</v>
      </c>
      <c r="E28" s="9">
        <v>211</v>
      </c>
      <c r="F28" s="9">
        <v>19</v>
      </c>
      <c r="G28" s="9">
        <v>149</v>
      </c>
      <c r="H28" s="9">
        <v>71</v>
      </c>
      <c r="I28" s="9">
        <v>154</v>
      </c>
      <c r="J28" s="9">
        <v>116</v>
      </c>
      <c r="K28" s="9">
        <f t="shared" si="1"/>
        <v>1209</v>
      </c>
    </row>
    <row r="29" spans="2:11" x14ac:dyDescent="0.25">
      <c r="B29" s="27">
        <v>2016</v>
      </c>
      <c r="C29" s="8" t="s">
        <v>4</v>
      </c>
      <c r="D29" s="9">
        <v>17374</v>
      </c>
      <c r="E29" s="9">
        <v>5313</v>
      </c>
      <c r="F29" s="9">
        <v>2542</v>
      </c>
      <c r="G29" s="9">
        <v>2451</v>
      </c>
      <c r="H29" s="9">
        <v>1124</v>
      </c>
      <c r="I29" s="9">
        <v>4003</v>
      </c>
      <c r="J29" s="9">
        <v>3344</v>
      </c>
      <c r="K29" s="9">
        <f t="shared" si="1"/>
        <v>36151</v>
      </c>
    </row>
    <row r="30" spans="2:11" x14ac:dyDescent="0.25">
      <c r="B30" s="27">
        <v>2016</v>
      </c>
      <c r="C30" s="8" t="s">
        <v>5</v>
      </c>
      <c r="D30" s="9">
        <v>1413</v>
      </c>
      <c r="E30" s="9">
        <v>454</v>
      </c>
      <c r="F30" s="9">
        <v>315</v>
      </c>
      <c r="G30" s="9">
        <v>320</v>
      </c>
      <c r="H30" s="9">
        <v>153</v>
      </c>
      <c r="I30" s="9">
        <v>369</v>
      </c>
      <c r="J30" s="9">
        <v>411</v>
      </c>
      <c r="K30" s="9">
        <f t="shared" si="1"/>
        <v>3435</v>
      </c>
    </row>
    <row r="31" spans="2:11" x14ac:dyDescent="0.25">
      <c r="B31" s="27">
        <v>2016</v>
      </c>
      <c r="C31" s="8" t="s">
        <v>6</v>
      </c>
      <c r="D31" s="9">
        <v>19743</v>
      </c>
      <c r="E31" s="9">
        <v>5852</v>
      </c>
      <c r="F31" s="9">
        <v>3105</v>
      </c>
      <c r="G31" s="9">
        <v>1963</v>
      </c>
      <c r="H31" s="9">
        <v>688</v>
      </c>
      <c r="I31" s="9">
        <v>4005</v>
      </c>
      <c r="J31" s="9">
        <v>3815</v>
      </c>
      <c r="K31" s="9">
        <f t="shared" si="1"/>
        <v>39171</v>
      </c>
    </row>
    <row r="32" spans="2:11" x14ac:dyDescent="0.25">
      <c r="B32" s="27">
        <v>2016</v>
      </c>
      <c r="C32" s="8" t="s">
        <v>7</v>
      </c>
      <c r="D32" s="9">
        <v>4</v>
      </c>
      <c r="E32" s="9">
        <v>9</v>
      </c>
      <c r="F32" s="9">
        <v>3</v>
      </c>
      <c r="G32" s="9">
        <v>2</v>
      </c>
      <c r="H32" s="9">
        <v>10</v>
      </c>
      <c r="I32" s="9">
        <v>1</v>
      </c>
      <c r="J32" s="9">
        <v>1</v>
      </c>
      <c r="K32" s="9">
        <f t="shared" si="1"/>
        <v>30</v>
      </c>
    </row>
    <row r="33" spans="2:11" x14ac:dyDescent="0.25">
      <c r="B33" s="27">
        <v>2016</v>
      </c>
      <c r="C33" s="8" t="s">
        <v>8</v>
      </c>
      <c r="D33" s="9">
        <v>366</v>
      </c>
      <c r="E33" s="9">
        <v>122</v>
      </c>
      <c r="F33" s="9">
        <v>37</v>
      </c>
      <c r="G33" s="9">
        <v>93</v>
      </c>
      <c r="H33" s="9">
        <v>217</v>
      </c>
      <c r="I33" s="9">
        <v>467</v>
      </c>
      <c r="J33" s="9">
        <v>443</v>
      </c>
      <c r="K33" s="9">
        <f t="shared" si="1"/>
        <v>1745</v>
      </c>
    </row>
    <row r="34" spans="2:11" x14ac:dyDescent="0.25">
      <c r="B34" s="27">
        <v>2016</v>
      </c>
      <c r="C34" s="8" t="s">
        <v>9</v>
      </c>
      <c r="D34" s="9">
        <v>3</v>
      </c>
      <c r="E34" s="9">
        <v>0</v>
      </c>
      <c r="F34" s="9">
        <v>0</v>
      </c>
      <c r="G34" s="9">
        <v>0</v>
      </c>
      <c r="H34" s="9">
        <v>1</v>
      </c>
      <c r="I34" s="9">
        <v>0</v>
      </c>
      <c r="J34" s="9">
        <v>0</v>
      </c>
      <c r="K34" s="9">
        <f t="shared" si="1"/>
        <v>4</v>
      </c>
    </row>
    <row r="35" spans="2:11" x14ac:dyDescent="0.25">
      <c r="B35" s="27">
        <v>2016</v>
      </c>
      <c r="C35" s="8" t="s">
        <v>10</v>
      </c>
      <c r="D35" s="9">
        <v>54</v>
      </c>
      <c r="E35" s="9">
        <v>3</v>
      </c>
      <c r="F35" s="9">
        <v>0</v>
      </c>
      <c r="G35" s="9">
        <v>0</v>
      </c>
      <c r="H35" s="9">
        <v>41</v>
      </c>
      <c r="I35" s="9">
        <v>35</v>
      </c>
      <c r="J35" s="9">
        <v>6</v>
      </c>
      <c r="K35" s="9">
        <f t="shared" si="1"/>
        <v>139</v>
      </c>
    </row>
    <row r="36" spans="2:11" x14ac:dyDescent="0.25">
      <c r="B36" s="27">
        <v>2016</v>
      </c>
      <c r="C36" s="8" t="s">
        <v>11</v>
      </c>
      <c r="D36" s="9">
        <v>871</v>
      </c>
      <c r="E36" s="9">
        <v>293</v>
      </c>
      <c r="F36" s="9">
        <v>147</v>
      </c>
      <c r="G36" s="9">
        <v>88</v>
      </c>
      <c r="H36" s="9">
        <v>72</v>
      </c>
      <c r="I36" s="9">
        <v>123</v>
      </c>
      <c r="J36" s="9">
        <v>190</v>
      </c>
      <c r="K36" s="9">
        <f t="shared" si="1"/>
        <v>1784</v>
      </c>
    </row>
    <row r="37" spans="2:11" x14ac:dyDescent="0.25">
      <c r="B37" s="27">
        <v>2016</v>
      </c>
      <c r="C37" s="8" t="s">
        <v>12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f t="shared" si="1"/>
        <v>0</v>
      </c>
    </row>
    <row r="38" spans="2:11" x14ac:dyDescent="0.25">
      <c r="B38" s="27">
        <v>2016</v>
      </c>
      <c r="C38" s="8" t="s">
        <v>13</v>
      </c>
      <c r="D38" s="9">
        <v>4</v>
      </c>
      <c r="E38" s="9">
        <v>2</v>
      </c>
      <c r="F38" s="9">
        <v>0</v>
      </c>
      <c r="G38" s="9">
        <v>0</v>
      </c>
      <c r="H38" s="9">
        <v>3</v>
      </c>
      <c r="I38" s="9">
        <v>2</v>
      </c>
      <c r="J38" s="9">
        <v>2</v>
      </c>
      <c r="K38" s="9">
        <f t="shared" si="1"/>
        <v>13</v>
      </c>
    </row>
    <row r="39" spans="2:11" x14ac:dyDescent="0.25">
      <c r="B39" s="27">
        <v>2016</v>
      </c>
      <c r="C39" s="8" t="s">
        <v>14</v>
      </c>
      <c r="D39" s="9">
        <v>0</v>
      </c>
      <c r="E39" s="9">
        <v>5</v>
      </c>
      <c r="F39" s="9">
        <v>0</v>
      </c>
      <c r="G39" s="9">
        <v>2</v>
      </c>
      <c r="H39" s="9">
        <v>11</v>
      </c>
      <c r="I39" s="9">
        <v>25</v>
      </c>
      <c r="J39" s="9">
        <v>35</v>
      </c>
      <c r="K39" s="9">
        <f t="shared" si="1"/>
        <v>78</v>
      </c>
    </row>
    <row r="40" spans="2:11" x14ac:dyDescent="0.25">
      <c r="B40" s="27">
        <v>2016</v>
      </c>
      <c r="C40" s="8" t="s">
        <v>15</v>
      </c>
      <c r="D40" s="9">
        <v>0</v>
      </c>
      <c r="E40" s="9">
        <v>20</v>
      </c>
      <c r="F40" s="9">
        <v>5</v>
      </c>
      <c r="G40" s="9">
        <v>0</v>
      </c>
      <c r="H40" s="9">
        <v>6</v>
      </c>
      <c r="I40" s="9">
        <v>1</v>
      </c>
      <c r="J40" s="9">
        <v>7</v>
      </c>
      <c r="K40" s="9">
        <f t="shared" si="1"/>
        <v>39</v>
      </c>
    </row>
    <row r="41" spans="2:11" x14ac:dyDescent="0.25">
      <c r="B41" s="27">
        <v>2016</v>
      </c>
      <c r="C41" s="8" t="s">
        <v>16</v>
      </c>
      <c r="D41" s="9">
        <v>83</v>
      </c>
      <c r="E41" s="9">
        <v>33</v>
      </c>
      <c r="F41" s="9">
        <v>1</v>
      </c>
      <c r="G41" s="9">
        <v>26</v>
      </c>
      <c r="H41" s="9">
        <v>102</v>
      </c>
      <c r="I41" s="9">
        <v>22</v>
      </c>
      <c r="J41" s="9">
        <v>19</v>
      </c>
      <c r="K41" s="9">
        <f t="shared" si="1"/>
        <v>286</v>
      </c>
    </row>
    <row r="42" spans="2:11" x14ac:dyDescent="0.25">
      <c r="B42" s="27">
        <v>2016</v>
      </c>
      <c r="C42" s="8" t="s">
        <v>33</v>
      </c>
      <c r="D42" s="9">
        <v>9</v>
      </c>
      <c r="E42" s="9">
        <v>3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f t="shared" si="1"/>
        <v>12</v>
      </c>
    </row>
    <row r="43" spans="2:11" x14ac:dyDescent="0.25">
      <c r="B43" s="27">
        <v>2016</v>
      </c>
      <c r="C43" s="8" t="s">
        <v>17</v>
      </c>
      <c r="D43" s="9">
        <v>613</v>
      </c>
      <c r="E43" s="9">
        <v>301</v>
      </c>
      <c r="F43" s="9">
        <v>204</v>
      </c>
      <c r="G43" s="9">
        <v>49</v>
      </c>
      <c r="H43" s="9">
        <v>88</v>
      </c>
      <c r="I43" s="9">
        <v>180</v>
      </c>
      <c r="J43" s="9">
        <v>190</v>
      </c>
      <c r="K43" s="9">
        <f t="shared" si="1"/>
        <v>1625</v>
      </c>
    </row>
    <row r="44" spans="2:11" x14ac:dyDescent="0.25">
      <c r="B44" s="27">
        <v>2016</v>
      </c>
      <c r="C44" s="8" t="s">
        <v>18</v>
      </c>
      <c r="D44" s="9">
        <v>327</v>
      </c>
      <c r="E44" s="9">
        <v>184</v>
      </c>
      <c r="F44" s="9">
        <v>104</v>
      </c>
      <c r="G44" s="9">
        <v>555</v>
      </c>
      <c r="H44" s="9">
        <v>145</v>
      </c>
      <c r="I44" s="9">
        <v>116</v>
      </c>
      <c r="J44" s="9">
        <v>71</v>
      </c>
      <c r="K44" s="9">
        <f t="shared" si="1"/>
        <v>1502</v>
      </c>
    </row>
    <row r="45" spans="2:11" x14ac:dyDescent="0.25">
      <c r="B45" s="27">
        <v>2016</v>
      </c>
      <c r="C45" s="8" t="s">
        <v>19</v>
      </c>
      <c r="D45" s="9">
        <v>8</v>
      </c>
      <c r="E45" s="9">
        <v>38</v>
      </c>
      <c r="F45" s="9">
        <v>28</v>
      </c>
      <c r="G45" s="9">
        <v>22</v>
      </c>
      <c r="H45" s="9">
        <v>13</v>
      </c>
      <c r="I45" s="9">
        <v>9</v>
      </c>
      <c r="J45" s="9">
        <v>15</v>
      </c>
      <c r="K45" s="9">
        <f t="shared" si="1"/>
        <v>133</v>
      </c>
    </row>
    <row r="46" spans="2:11" x14ac:dyDescent="0.25">
      <c r="B46" s="27">
        <v>2017</v>
      </c>
      <c r="C46" s="8" t="s">
        <v>0</v>
      </c>
      <c r="D46" s="9">
        <v>893</v>
      </c>
      <c r="E46" s="9">
        <v>534</v>
      </c>
      <c r="F46" s="9">
        <v>131</v>
      </c>
      <c r="G46" s="9">
        <v>397</v>
      </c>
      <c r="H46" s="9">
        <v>135</v>
      </c>
      <c r="I46" s="9">
        <v>374</v>
      </c>
      <c r="J46" s="9">
        <v>368</v>
      </c>
      <c r="K46" s="9">
        <v>2832</v>
      </c>
    </row>
    <row r="47" spans="2:11" x14ac:dyDescent="0.25">
      <c r="B47" s="27">
        <v>2017</v>
      </c>
      <c r="C47" s="8" t="s">
        <v>1</v>
      </c>
      <c r="D47" s="9">
        <v>10</v>
      </c>
      <c r="E47" s="9">
        <v>0</v>
      </c>
      <c r="F47" s="9">
        <v>0</v>
      </c>
      <c r="G47" s="9">
        <v>0</v>
      </c>
      <c r="H47" s="9">
        <v>26</v>
      </c>
      <c r="I47" s="9">
        <v>2</v>
      </c>
      <c r="J47" s="9">
        <v>2</v>
      </c>
      <c r="K47" s="9">
        <v>40</v>
      </c>
    </row>
    <row r="48" spans="2:11" x14ac:dyDescent="0.25">
      <c r="B48" s="27">
        <v>2017</v>
      </c>
      <c r="C48" s="8" t="s">
        <v>2</v>
      </c>
      <c r="D48" s="9">
        <v>5820</v>
      </c>
      <c r="E48" s="9">
        <v>2060</v>
      </c>
      <c r="F48" s="9">
        <v>1670</v>
      </c>
      <c r="G48" s="9">
        <v>1215</v>
      </c>
      <c r="H48" s="9">
        <v>388</v>
      </c>
      <c r="I48" s="9">
        <v>1645</v>
      </c>
      <c r="J48" s="9">
        <v>1694</v>
      </c>
      <c r="K48" s="9">
        <v>14492</v>
      </c>
    </row>
    <row r="49" spans="2:11" x14ac:dyDescent="0.25">
      <c r="B49" s="27">
        <v>2017</v>
      </c>
      <c r="C49" s="8" t="s">
        <v>3</v>
      </c>
      <c r="D49" s="9">
        <v>557</v>
      </c>
      <c r="E49" s="9">
        <v>376</v>
      </c>
      <c r="F49" s="9">
        <v>33</v>
      </c>
      <c r="G49" s="9">
        <v>239</v>
      </c>
      <c r="H49" s="9">
        <v>140</v>
      </c>
      <c r="I49" s="9">
        <v>169</v>
      </c>
      <c r="J49" s="9">
        <v>157</v>
      </c>
      <c r="K49" s="9">
        <v>1671</v>
      </c>
    </row>
    <row r="50" spans="2:11" x14ac:dyDescent="0.25">
      <c r="B50" s="27">
        <v>2017</v>
      </c>
      <c r="C50" s="8" t="s">
        <v>4</v>
      </c>
      <c r="D50" s="9">
        <v>18125</v>
      </c>
      <c r="E50" s="9">
        <v>5829</v>
      </c>
      <c r="F50" s="9">
        <v>1251</v>
      </c>
      <c r="G50" s="9">
        <v>3017</v>
      </c>
      <c r="H50" s="9">
        <v>1267</v>
      </c>
      <c r="I50" s="9">
        <v>2254</v>
      </c>
      <c r="J50" s="9">
        <v>2395</v>
      </c>
      <c r="K50" s="9">
        <v>34138</v>
      </c>
    </row>
    <row r="51" spans="2:11" x14ac:dyDescent="0.25">
      <c r="B51" s="27">
        <v>2017</v>
      </c>
      <c r="C51" s="8" t="s">
        <v>5</v>
      </c>
      <c r="D51" s="9">
        <v>1439</v>
      </c>
      <c r="E51" s="9">
        <v>705</v>
      </c>
      <c r="F51" s="9">
        <v>507</v>
      </c>
      <c r="G51" s="9">
        <v>275</v>
      </c>
      <c r="H51" s="9">
        <v>142</v>
      </c>
      <c r="I51" s="9">
        <v>542</v>
      </c>
      <c r="J51" s="9">
        <v>392</v>
      </c>
      <c r="K51" s="9">
        <v>4002</v>
      </c>
    </row>
    <row r="52" spans="2:11" x14ac:dyDescent="0.25">
      <c r="B52" s="27">
        <v>2017</v>
      </c>
      <c r="C52" s="8" t="s">
        <v>6</v>
      </c>
      <c r="D52" s="9">
        <v>20672</v>
      </c>
      <c r="E52" s="9">
        <v>7042</v>
      </c>
      <c r="F52" s="9">
        <v>1197</v>
      </c>
      <c r="G52" s="9">
        <v>3425</v>
      </c>
      <c r="H52" s="9">
        <v>776</v>
      </c>
      <c r="I52" s="9">
        <v>4861</v>
      </c>
      <c r="J52" s="9">
        <v>4671</v>
      </c>
      <c r="K52" s="9">
        <v>42644</v>
      </c>
    </row>
    <row r="53" spans="2:11" x14ac:dyDescent="0.25">
      <c r="B53" s="27">
        <v>2017</v>
      </c>
      <c r="C53" s="8" t="s">
        <v>7</v>
      </c>
      <c r="D53" s="9">
        <v>2</v>
      </c>
      <c r="E53" s="9">
        <v>0</v>
      </c>
      <c r="F53" s="9">
        <v>3</v>
      </c>
      <c r="G53" s="9">
        <v>6</v>
      </c>
      <c r="H53" s="9">
        <v>10</v>
      </c>
      <c r="I53" s="9">
        <v>0</v>
      </c>
      <c r="J53" s="9">
        <v>0</v>
      </c>
      <c r="K53" s="9">
        <v>21</v>
      </c>
    </row>
    <row r="54" spans="2:11" x14ac:dyDescent="0.25">
      <c r="B54" s="27">
        <v>2017</v>
      </c>
      <c r="C54" s="8" t="s">
        <v>8</v>
      </c>
      <c r="D54" s="9">
        <v>400</v>
      </c>
      <c r="E54" s="9">
        <v>107</v>
      </c>
      <c r="F54" s="9">
        <v>75</v>
      </c>
      <c r="G54" s="9">
        <v>45</v>
      </c>
      <c r="H54" s="9">
        <v>298</v>
      </c>
      <c r="I54" s="9">
        <v>222</v>
      </c>
      <c r="J54" s="9">
        <v>167</v>
      </c>
      <c r="K54" s="9">
        <v>1314</v>
      </c>
    </row>
    <row r="55" spans="2:11" x14ac:dyDescent="0.25">
      <c r="B55" s="27">
        <v>2017</v>
      </c>
      <c r="C55" s="8" t="s">
        <v>9</v>
      </c>
      <c r="D55" s="9" t="s">
        <v>31</v>
      </c>
      <c r="E55" s="9" t="s">
        <v>31</v>
      </c>
      <c r="F55" s="9" t="s">
        <v>31</v>
      </c>
      <c r="G55" s="9" t="s">
        <v>31</v>
      </c>
      <c r="H55" s="9" t="s">
        <v>31</v>
      </c>
      <c r="I55" s="9" t="s">
        <v>31</v>
      </c>
      <c r="J55" s="9" t="s">
        <v>31</v>
      </c>
      <c r="K55" s="9" t="s">
        <v>31</v>
      </c>
    </row>
    <row r="56" spans="2:11" x14ac:dyDescent="0.25">
      <c r="B56" s="27">
        <v>2017</v>
      </c>
      <c r="C56" s="8" t="s">
        <v>10</v>
      </c>
      <c r="D56" s="9">
        <v>54</v>
      </c>
      <c r="E56" s="9">
        <v>1</v>
      </c>
      <c r="F56" s="9">
        <v>0</v>
      </c>
      <c r="G56" s="9">
        <v>0</v>
      </c>
      <c r="H56" s="9">
        <v>71</v>
      </c>
      <c r="I56" s="9">
        <v>27</v>
      </c>
      <c r="J56" s="9">
        <v>20</v>
      </c>
      <c r="K56" s="9">
        <v>173</v>
      </c>
    </row>
    <row r="57" spans="2:11" x14ac:dyDescent="0.25">
      <c r="B57" s="27">
        <v>2017</v>
      </c>
      <c r="C57" s="8" t="s">
        <v>11</v>
      </c>
      <c r="D57" s="9">
        <v>1017</v>
      </c>
      <c r="E57" s="9">
        <v>308</v>
      </c>
      <c r="F57" s="9">
        <v>105</v>
      </c>
      <c r="G57" s="9">
        <v>120</v>
      </c>
      <c r="H57" s="9">
        <v>65</v>
      </c>
      <c r="I57" s="9">
        <v>320</v>
      </c>
      <c r="J57" s="9">
        <v>329</v>
      </c>
      <c r="K57" s="9">
        <v>2264</v>
      </c>
    </row>
    <row r="58" spans="2:11" x14ac:dyDescent="0.25">
      <c r="B58" s="27">
        <v>2017</v>
      </c>
      <c r="C58" s="8" t="s">
        <v>12</v>
      </c>
      <c r="D58" s="9" t="s">
        <v>31</v>
      </c>
      <c r="E58" s="9" t="s">
        <v>31</v>
      </c>
      <c r="F58" s="9" t="s">
        <v>31</v>
      </c>
      <c r="G58" s="9" t="s">
        <v>31</v>
      </c>
      <c r="H58" s="9" t="s">
        <v>31</v>
      </c>
      <c r="I58" s="9" t="s">
        <v>31</v>
      </c>
      <c r="J58" s="9" t="s">
        <v>31</v>
      </c>
      <c r="K58" s="9" t="s">
        <v>31</v>
      </c>
    </row>
    <row r="59" spans="2:11" x14ac:dyDescent="0.25">
      <c r="B59" s="27">
        <v>2017</v>
      </c>
      <c r="C59" s="8" t="s">
        <v>13</v>
      </c>
      <c r="D59" s="9">
        <v>6</v>
      </c>
      <c r="E59" s="9">
        <v>2</v>
      </c>
      <c r="F59" s="9">
        <v>0</v>
      </c>
      <c r="G59" s="9">
        <v>0</v>
      </c>
      <c r="H59" s="9">
        <v>3</v>
      </c>
      <c r="I59" s="9">
        <v>3</v>
      </c>
      <c r="J59" s="9">
        <v>1</v>
      </c>
      <c r="K59" s="9">
        <v>15</v>
      </c>
    </row>
    <row r="60" spans="2:11" x14ac:dyDescent="0.25">
      <c r="B60" s="27">
        <v>2017</v>
      </c>
      <c r="C60" s="8" t="s">
        <v>14</v>
      </c>
      <c r="D60" s="9">
        <v>121</v>
      </c>
      <c r="E60" s="9">
        <v>82</v>
      </c>
      <c r="F60" s="9">
        <v>86</v>
      </c>
      <c r="G60" s="9">
        <v>40</v>
      </c>
      <c r="H60" s="9">
        <v>61</v>
      </c>
      <c r="I60" s="9">
        <v>65</v>
      </c>
      <c r="J60" s="9">
        <v>68</v>
      </c>
      <c r="K60" s="9">
        <v>523</v>
      </c>
    </row>
    <row r="61" spans="2:11" x14ac:dyDescent="0.25">
      <c r="B61" s="27">
        <v>2017</v>
      </c>
      <c r="C61" s="8" t="s">
        <v>15</v>
      </c>
      <c r="D61" s="9">
        <v>0</v>
      </c>
      <c r="E61" s="9">
        <v>20</v>
      </c>
      <c r="F61" s="9">
        <v>5</v>
      </c>
      <c r="G61" s="9">
        <v>0</v>
      </c>
      <c r="H61" s="9">
        <v>6</v>
      </c>
      <c r="I61" s="9">
        <v>1</v>
      </c>
      <c r="J61" s="9">
        <v>7</v>
      </c>
      <c r="K61" s="9">
        <v>39</v>
      </c>
    </row>
    <row r="62" spans="2:11" x14ac:dyDescent="0.25">
      <c r="B62" s="27">
        <v>2017</v>
      </c>
      <c r="C62" s="8" t="s">
        <v>16</v>
      </c>
      <c r="D62" s="9">
        <v>98</v>
      </c>
      <c r="E62" s="9">
        <v>84</v>
      </c>
      <c r="F62" s="9">
        <v>7</v>
      </c>
      <c r="G62" s="9">
        <v>0</v>
      </c>
      <c r="H62" s="9">
        <v>93</v>
      </c>
      <c r="I62" s="9">
        <v>58</v>
      </c>
      <c r="J62" s="9">
        <v>37</v>
      </c>
      <c r="K62" s="9">
        <v>377</v>
      </c>
    </row>
    <row r="63" spans="2:11" x14ac:dyDescent="0.25">
      <c r="B63" s="27">
        <v>2017</v>
      </c>
      <c r="C63" s="8" t="s">
        <v>33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68</v>
      </c>
      <c r="K63" s="9">
        <v>68</v>
      </c>
    </row>
    <row r="64" spans="2:11" x14ac:dyDescent="0.25">
      <c r="B64" s="27">
        <v>2017</v>
      </c>
      <c r="C64" s="8" t="s">
        <v>17</v>
      </c>
      <c r="D64" s="9">
        <v>1220</v>
      </c>
      <c r="E64" s="9">
        <v>459</v>
      </c>
      <c r="F64" s="9">
        <v>416</v>
      </c>
      <c r="G64" s="9">
        <v>462</v>
      </c>
      <c r="H64" s="9">
        <v>146</v>
      </c>
      <c r="I64" s="9">
        <v>841</v>
      </c>
      <c r="J64" s="9">
        <v>420</v>
      </c>
      <c r="K64" s="9">
        <v>3964</v>
      </c>
    </row>
    <row r="65" spans="2:11" x14ac:dyDescent="0.25">
      <c r="B65" s="27">
        <v>2017</v>
      </c>
      <c r="C65" s="8" t="s">
        <v>18</v>
      </c>
      <c r="D65" s="9">
        <v>389</v>
      </c>
      <c r="E65" s="9">
        <v>512</v>
      </c>
      <c r="F65" s="9">
        <v>142</v>
      </c>
      <c r="G65" s="9">
        <v>116</v>
      </c>
      <c r="H65" s="9">
        <v>159</v>
      </c>
      <c r="I65" s="9">
        <v>123</v>
      </c>
      <c r="J65" s="9">
        <v>122</v>
      </c>
      <c r="K65" s="9">
        <v>1563</v>
      </c>
    </row>
    <row r="66" spans="2:11" x14ac:dyDescent="0.25">
      <c r="B66" s="27">
        <v>2017</v>
      </c>
      <c r="C66" s="8" t="s">
        <v>19</v>
      </c>
      <c r="D66" s="9">
        <v>8</v>
      </c>
      <c r="E66" s="9">
        <v>38</v>
      </c>
      <c r="F66" s="9">
        <v>26</v>
      </c>
      <c r="G66" s="9">
        <v>22</v>
      </c>
      <c r="H66" s="9">
        <v>11</v>
      </c>
      <c r="I66" s="9">
        <v>5</v>
      </c>
      <c r="J66" s="9">
        <v>15</v>
      </c>
      <c r="K66" s="9">
        <v>125</v>
      </c>
    </row>
    <row r="67" spans="2:11" x14ac:dyDescent="0.25">
      <c r="B67" s="27">
        <v>2018</v>
      </c>
      <c r="C67" s="8" t="s">
        <v>0</v>
      </c>
      <c r="D67" s="9">
        <v>1056</v>
      </c>
      <c r="E67" s="9">
        <v>479</v>
      </c>
      <c r="F67" s="9">
        <v>118</v>
      </c>
      <c r="G67" s="9">
        <v>261</v>
      </c>
      <c r="H67" s="9">
        <v>325</v>
      </c>
      <c r="I67" s="9">
        <v>901</v>
      </c>
      <c r="J67" s="9">
        <v>1048</v>
      </c>
      <c r="K67" s="9">
        <v>4188</v>
      </c>
    </row>
    <row r="68" spans="2:11" x14ac:dyDescent="0.25">
      <c r="B68" s="27">
        <v>2018</v>
      </c>
      <c r="C68" s="8" t="s">
        <v>1</v>
      </c>
      <c r="D68" s="9">
        <v>10</v>
      </c>
      <c r="E68" s="9">
        <v>15</v>
      </c>
      <c r="F68" s="9">
        <v>8</v>
      </c>
      <c r="G68" s="9">
        <v>0</v>
      </c>
      <c r="H68" s="9">
        <v>26</v>
      </c>
      <c r="I68" s="9">
        <v>0</v>
      </c>
      <c r="J68" s="9">
        <v>0</v>
      </c>
      <c r="K68" s="9">
        <v>59</v>
      </c>
    </row>
    <row r="69" spans="2:11" x14ac:dyDescent="0.25">
      <c r="B69" s="27">
        <v>2018</v>
      </c>
      <c r="C69" s="8" t="s">
        <v>2</v>
      </c>
      <c r="D69" s="9">
        <v>7533</v>
      </c>
      <c r="E69" s="9">
        <v>4338</v>
      </c>
      <c r="F69" s="9">
        <v>1425</v>
      </c>
      <c r="G69" s="9">
        <v>1215</v>
      </c>
      <c r="H69" s="9">
        <v>647</v>
      </c>
      <c r="I69" s="9">
        <v>1376</v>
      </c>
      <c r="J69" s="9">
        <v>1381</v>
      </c>
      <c r="K69" s="9">
        <v>17915</v>
      </c>
    </row>
    <row r="70" spans="2:11" x14ac:dyDescent="0.25">
      <c r="B70" s="27">
        <v>2018</v>
      </c>
      <c r="C70" s="8" t="s">
        <v>3</v>
      </c>
      <c r="D70" s="9">
        <v>439</v>
      </c>
      <c r="E70" s="9">
        <v>226</v>
      </c>
      <c r="F70" s="9">
        <v>26</v>
      </c>
      <c r="G70" s="9">
        <v>79</v>
      </c>
      <c r="H70" s="9">
        <v>117</v>
      </c>
      <c r="I70" s="9">
        <v>94</v>
      </c>
      <c r="J70" s="9">
        <v>124</v>
      </c>
      <c r="K70" s="9">
        <v>1105</v>
      </c>
    </row>
    <row r="71" spans="2:11" x14ac:dyDescent="0.25">
      <c r="B71" s="27">
        <v>2018</v>
      </c>
      <c r="C71" s="8" t="s">
        <v>4</v>
      </c>
      <c r="D71" s="9">
        <v>18036</v>
      </c>
      <c r="E71" s="9">
        <v>8090</v>
      </c>
      <c r="F71" s="9">
        <v>1837</v>
      </c>
      <c r="G71" s="9">
        <v>3447</v>
      </c>
      <c r="H71" s="9">
        <v>1255</v>
      </c>
      <c r="I71" s="9">
        <v>3083</v>
      </c>
      <c r="J71" s="9">
        <v>3209</v>
      </c>
      <c r="K71" s="9">
        <v>38957</v>
      </c>
    </row>
    <row r="72" spans="2:11" x14ac:dyDescent="0.25">
      <c r="B72" s="27">
        <v>2018</v>
      </c>
      <c r="C72" s="8" t="s">
        <v>5</v>
      </c>
      <c r="D72" s="9">
        <v>1450</v>
      </c>
      <c r="E72" s="9">
        <v>871</v>
      </c>
      <c r="F72" s="9">
        <v>723</v>
      </c>
      <c r="G72" s="9">
        <v>1957</v>
      </c>
      <c r="H72" s="9">
        <v>142</v>
      </c>
      <c r="I72" s="9">
        <v>406</v>
      </c>
      <c r="J72" s="9">
        <v>389</v>
      </c>
      <c r="K72" s="9">
        <v>5938</v>
      </c>
    </row>
    <row r="73" spans="2:11" x14ac:dyDescent="0.25">
      <c r="B73" s="27">
        <v>2018</v>
      </c>
      <c r="C73" s="8" t="s">
        <v>6</v>
      </c>
      <c r="D73" s="9">
        <v>20473</v>
      </c>
      <c r="E73" s="9">
        <v>5884</v>
      </c>
      <c r="F73" s="9">
        <v>1947</v>
      </c>
      <c r="G73" s="9">
        <v>3345</v>
      </c>
      <c r="H73" s="9">
        <v>849</v>
      </c>
      <c r="I73" s="9">
        <v>2908</v>
      </c>
      <c r="J73" s="9">
        <v>3017</v>
      </c>
      <c r="K73" s="9">
        <v>38423</v>
      </c>
    </row>
    <row r="74" spans="2:11" x14ac:dyDescent="0.25">
      <c r="B74" s="27">
        <v>2018</v>
      </c>
      <c r="C74" s="8" t="s">
        <v>7</v>
      </c>
      <c r="D74" s="9">
        <v>2</v>
      </c>
      <c r="E74" s="9">
        <v>0</v>
      </c>
      <c r="F74" s="9">
        <v>3</v>
      </c>
      <c r="G74" s="9">
        <v>6</v>
      </c>
      <c r="H74" s="9">
        <v>4</v>
      </c>
      <c r="I74" s="9">
        <v>0</v>
      </c>
      <c r="J74" s="9">
        <v>0</v>
      </c>
      <c r="K74" s="9">
        <v>15</v>
      </c>
    </row>
    <row r="75" spans="2:11" x14ac:dyDescent="0.25">
      <c r="B75" s="27">
        <v>2018</v>
      </c>
      <c r="C75" s="8" t="s">
        <v>8</v>
      </c>
      <c r="D75" s="9">
        <v>458</v>
      </c>
      <c r="E75" s="9">
        <v>59</v>
      </c>
      <c r="F75" s="9">
        <v>133</v>
      </c>
      <c r="G75" s="9">
        <v>39</v>
      </c>
      <c r="H75" s="9">
        <v>246</v>
      </c>
      <c r="I75" s="9">
        <v>189</v>
      </c>
      <c r="J75" s="9">
        <v>158</v>
      </c>
      <c r="K75" s="9">
        <v>1282</v>
      </c>
    </row>
    <row r="76" spans="2:11" x14ac:dyDescent="0.25">
      <c r="B76" s="27">
        <v>2018</v>
      </c>
      <c r="C76" s="8" t="s">
        <v>9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2</v>
      </c>
      <c r="J76" s="9">
        <v>0</v>
      </c>
      <c r="K76" s="9">
        <v>2</v>
      </c>
    </row>
    <row r="77" spans="2:11" x14ac:dyDescent="0.25">
      <c r="B77" s="27">
        <v>2018</v>
      </c>
      <c r="C77" s="8" t="s">
        <v>10</v>
      </c>
      <c r="D77" s="9">
        <v>36</v>
      </c>
      <c r="E77" s="9">
        <v>0</v>
      </c>
      <c r="F77" s="9">
        <v>0</v>
      </c>
      <c r="G77" s="9">
        <v>0</v>
      </c>
      <c r="H77" s="9">
        <v>33</v>
      </c>
      <c r="I77" s="9">
        <v>35</v>
      </c>
      <c r="J77" s="9">
        <v>17</v>
      </c>
      <c r="K77" s="9">
        <v>121</v>
      </c>
    </row>
    <row r="78" spans="2:11" x14ac:dyDescent="0.25">
      <c r="B78" s="27">
        <v>2018</v>
      </c>
      <c r="C78" s="8" t="s">
        <v>11</v>
      </c>
      <c r="D78" s="9">
        <v>1009</v>
      </c>
      <c r="E78" s="9">
        <v>397</v>
      </c>
      <c r="F78" s="9">
        <v>284</v>
      </c>
      <c r="G78" s="9">
        <v>99</v>
      </c>
      <c r="H78" s="9">
        <v>73</v>
      </c>
      <c r="I78" s="9">
        <v>196</v>
      </c>
      <c r="J78" s="9">
        <v>307</v>
      </c>
      <c r="K78" s="9">
        <v>2365</v>
      </c>
    </row>
    <row r="79" spans="2:11" x14ac:dyDescent="0.25">
      <c r="B79" s="27">
        <v>2018</v>
      </c>
      <c r="C79" s="8" t="s">
        <v>12</v>
      </c>
      <c r="D79" s="9" t="s">
        <v>31</v>
      </c>
      <c r="E79" s="9" t="s">
        <v>31</v>
      </c>
      <c r="F79" s="9" t="s">
        <v>31</v>
      </c>
      <c r="G79" s="9" t="s">
        <v>31</v>
      </c>
      <c r="H79" s="9" t="s">
        <v>31</v>
      </c>
      <c r="I79" s="9" t="s">
        <v>31</v>
      </c>
      <c r="J79" s="9" t="s">
        <v>31</v>
      </c>
      <c r="K79" s="9" t="s">
        <v>31</v>
      </c>
    </row>
    <row r="80" spans="2:11" x14ac:dyDescent="0.25">
      <c r="B80" s="27">
        <v>2018</v>
      </c>
      <c r="C80" s="8" t="s">
        <v>13</v>
      </c>
      <c r="D80" s="9">
        <v>8</v>
      </c>
      <c r="E80" s="9">
        <v>1</v>
      </c>
      <c r="F80" s="9">
        <v>0</v>
      </c>
      <c r="G80" s="9">
        <v>0</v>
      </c>
      <c r="H80" s="9">
        <v>6</v>
      </c>
      <c r="I80" s="9">
        <v>2</v>
      </c>
      <c r="J80" s="9">
        <v>2</v>
      </c>
      <c r="K80" s="9">
        <v>19</v>
      </c>
    </row>
    <row r="81" spans="2:11" x14ac:dyDescent="0.25">
      <c r="B81" s="27">
        <v>2018</v>
      </c>
      <c r="C81" s="8" t="s">
        <v>14</v>
      </c>
      <c r="D81" s="9">
        <v>99</v>
      </c>
      <c r="E81" s="9">
        <v>0</v>
      </c>
      <c r="F81" s="9">
        <v>111</v>
      </c>
      <c r="G81" s="9">
        <v>12</v>
      </c>
      <c r="H81" s="9">
        <v>55</v>
      </c>
      <c r="I81" s="9">
        <v>36</v>
      </c>
      <c r="J81" s="9">
        <v>47</v>
      </c>
      <c r="K81" s="9">
        <v>360</v>
      </c>
    </row>
    <row r="82" spans="2:11" x14ac:dyDescent="0.25">
      <c r="B82" s="27">
        <v>2018</v>
      </c>
      <c r="C82" s="8" t="s">
        <v>15</v>
      </c>
      <c r="D82" s="9">
        <v>0</v>
      </c>
      <c r="E82" s="9">
        <v>20</v>
      </c>
      <c r="F82" s="9">
        <v>5</v>
      </c>
      <c r="G82" s="9">
        <v>0</v>
      </c>
      <c r="H82" s="9">
        <v>6</v>
      </c>
      <c r="I82" s="9">
        <v>1</v>
      </c>
      <c r="J82" s="9">
        <v>7</v>
      </c>
      <c r="K82" s="9">
        <v>39</v>
      </c>
    </row>
    <row r="83" spans="2:11" x14ac:dyDescent="0.25">
      <c r="B83" s="27">
        <v>2018</v>
      </c>
      <c r="C83" s="8" t="s">
        <v>16</v>
      </c>
      <c r="D83" s="9">
        <v>114</v>
      </c>
      <c r="E83" s="9">
        <v>140</v>
      </c>
      <c r="F83" s="9">
        <v>8</v>
      </c>
      <c r="G83" s="9">
        <v>29</v>
      </c>
      <c r="H83" s="9">
        <v>58</v>
      </c>
      <c r="I83" s="9">
        <v>8</v>
      </c>
      <c r="J83" s="9">
        <v>15</v>
      </c>
      <c r="K83" s="9">
        <v>372</v>
      </c>
    </row>
    <row r="84" spans="2:11" x14ac:dyDescent="0.25">
      <c r="B84" s="27">
        <v>2018</v>
      </c>
      <c r="C84" s="8" t="s">
        <v>33</v>
      </c>
      <c r="D84" s="9" t="s">
        <v>31</v>
      </c>
      <c r="E84" s="9" t="s">
        <v>31</v>
      </c>
      <c r="F84" s="9" t="s">
        <v>31</v>
      </c>
      <c r="G84" s="9" t="s">
        <v>31</v>
      </c>
      <c r="H84" s="9" t="s">
        <v>31</v>
      </c>
      <c r="I84" s="9" t="s">
        <v>31</v>
      </c>
      <c r="J84" s="9" t="s">
        <v>31</v>
      </c>
      <c r="K84" s="9" t="s">
        <v>31</v>
      </c>
    </row>
    <row r="85" spans="2:11" x14ac:dyDescent="0.25">
      <c r="B85" s="27">
        <v>2018</v>
      </c>
      <c r="C85" s="8" t="s">
        <v>17</v>
      </c>
      <c r="D85" s="9">
        <v>1396</v>
      </c>
      <c r="E85" s="9">
        <v>619</v>
      </c>
      <c r="F85" s="9">
        <v>536</v>
      </c>
      <c r="G85" s="9">
        <v>1116</v>
      </c>
      <c r="H85" s="9">
        <v>548</v>
      </c>
      <c r="I85" s="9">
        <v>318</v>
      </c>
      <c r="J85" s="9">
        <v>278</v>
      </c>
      <c r="K85" s="9">
        <v>4811</v>
      </c>
    </row>
    <row r="86" spans="2:11" x14ac:dyDescent="0.25">
      <c r="B86" s="27">
        <v>2018</v>
      </c>
      <c r="C86" s="8" t="s">
        <v>18</v>
      </c>
      <c r="D86" s="9">
        <v>526</v>
      </c>
      <c r="E86" s="9">
        <v>343</v>
      </c>
      <c r="F86" s="9">
        <v>329</v>
      </c>
      <c r="G86" s="9">
        <v>570</v>
      </c>
      <c r="H86" s="9">
        <v>78</v>
      </c>
      <c r="I86" s="9">
        <v>166</v>
      </c>
      <c r="J86" s="9">
        <v>163</v>
      </c>
      <c r="K86" s="9">
        <v>2175</v>
      </c>
    </row>
    <row r="87" spans="2:11" x14ac:dyDescent="0.25">
      <c r="B87" s="27">
        <v>2018</v>
      </c>
      <c r="C87" s="8" t="s">
        <v>19</v>
      </c>
      <c r="D87" s="9">
        <v>8</v>
      </c>
      <c r="E87" s="9">
        <v>38</v>
      </c>
      <c r="F87" s="9">
        <v>26</v>
      </c>
      <c r="G87" s="9">
        <v>24</v>
      </c>
      <c r="H87" s="9">
        <v>19</v>
      </c>
      <c r="I87" s="9">
        <v>7</v>
      </c>
      <c r="J87" s="9">
        <v>15</v>
      </c>
      <c r="K87" s="9">
        <v>137</v>
      </c>
    </row>
    <row r="88" spans="2:11" x14ac:dyDescent="0.25">
      <c r="B88" s="27">
        <v>2019</v>
      </c>
      <c r="C88" s="8" t="s">
        <v>0</v>
      </c>
      <c r="D88" s="9">
        <v>1044</v>
      </c>
      <c r="E88" s="9">
        <v>575</v>
      </c>
      <c r="F88" s="9">
        <v>156</v>
      </c>
      <c r="G88" s="9">
        <v>567</v>
      </c>
      <c r="H88" s="9">
        <v>200</v>
      </c>
      <c r="I88" s="9">
        <v>426</v>
      </c>
      <c r="J88" s="9">
        <v>407</v>
      </c>
      <c r="K88" s="9">
        <v>3375</v>
      </c>
    </row>
    <row r="89" spans="2:11" x14ac:dyDescent="0.25">
      <c r="B89" s="27">
        <v>2019</v>
      </c>
      <c r="C89" s="8" t="s">
        <v>1</v>
      </c>
      <c r="D89" s="9">
        <v>10</v>
      </c>
      <c r="E89" s="9">
        <v>0</v>
      </c>
      <c r="F89" s="9">
        <v>0</v>
      </c>
      <c r="G89" s="9">
        <v>0</v>
      </c>
      <c r="H89" s="9">
        <v>27</v>
      </c>
      <c r="I89" s="9">
        <v>0</v>
      </c>
      <c r="J89" s="9">
        <v>0</v>
      </c>
      <c r="K89" s="9">
        <v>37</v>
      </c>
    </row>
    <row r="90" spans="2:11" x14ac:dyDescent="0.25">
      <c r="B90" s="27">
        <v>2019</v>
      </c>
      <c r="C90" s="8" t="s">
        <v>2</v>
      </c>
      <c r="D90" s="9">
        <v>8467</v>
      </c>
      <c r="E90" s="9">
        <v>2804</v>
      </c>
      <c r="F90" s="9">
        <v>1053</v>
      </c>
      <c r="G90" s="9">
        <v>2250</v>
      </c>
      <c r="H90" s="9">
        <v>501</v>
      </c>
      <c r="I90" s="9">
        <v>2094</v>
      </c>
      <c r="J90" s="9">
        <v>2004</v>
      </c>
      <c r="K90" s="9">
        <v>19173</v>
      </c>
    </row>
    <row r="91" spans="2:11" x14ac:dyDescent="0.25">
      <c r="B91" s="27">
        <v>2019</v>
      </c>
      <c r="C91" s="8" t="s">
        <v>3</v>
      </c>
      <c r="D91" s="9">
        <v>672</v>
      </c>
      <c r="E91" s="9">
        <v>538</v>
      </c>
      <c r="F91" s="9">
        <v>78</v>
      </c>
      <c r="G91" s="9">
        <v>212</v>
      </c>
      <c r="H91" s="9">
        <v>236</v>
      </c>
      <c r="I91" s="9">
        <v>325</v>
      </c>
      <c r="J91" s="9">
        <v>402</v>
      </c>
      <c r="K91" s="9">
        <v>2463</v>
      </c>
    </row>
    <row r="92" spans="2:11" x14ac:dyDescent="0.25">
      <c r="B92" s="27">
        <v>2019</v>
      </c>
      <c r="C92" s="8" t="s">
        <v>4</v>
      </c>
      <c r="D92" s="9">
        <v>22331</v>
      </c>
      <c r="E92" s="9">
        <v>6822</v>
      </c>
      <c r="F92" s="9">
        <v>1396</v>
      </c>
      <c r="G92" s="9">
        <v>3383</v>
      </c>
      <c r="H92" s="9">
        <v>1676</v>
      </c>
      <c r="I92" s="9">
        <v>3596</v>
      </c>
      <c r="J92" s="9">
        <v>4100</v>
      </c>
      <c r="K92" s="9">
        <v>43304</v>
      </c>
    </row>
    <row r="93" spans="2:11" x14ac:dyDescent="0.25">
      <c r="B93" s="27">
        <v>2019</v>
      </c>
      <c r="C93" s="8" t="s">
        <v>5</v>
      </c>
      <c r="D93" s="9">
        <v>1496</v>
      </c>
      <c r="E93" s="9">
        <v>1059</v>
      </c>
      <c r="F93" s="9">
        <v>1026</v>
      </c>
      <c r="G93" s="9">
        <v>533</v>
      </c>
      <c r="H93" s="9">
        <v>162</v>
      </c>
      <c r="I93" s="9">
        <v>560</v>
      </c>
      <c r="J93" s="9">
        <v>589</v>
      </c>
      <c r="K93" s="9">
        <v>5425</v>
      </c>
    </row>
    <row r="94" spans="2:11" x14ac:dyDescent="0.25">
      <c r="B94" s="27">
        <v>2019</v>
      </c>
      <c r="C94" s="8" t="s">
        <v>6</v>
      </c>
      <c r="D94" s="9">
        <v>19871</v>
      </c>
      <c r="E94" s="9">
        <v>4838</v>
      </c>
      <c r="F94" s="9">
        <v>1685</v>
      </c>
      <c r="G94" s="9">
        <v>3048</v>
      </c>
      <c r="H94" s="9">
        <v>699</v>
      </c>
      <c r="I94" s="9">
        <v>3664</v>
      </c>
      <c r="J94" s="9">
        <v>4775</v>
      </c>
      <c r="K94" s="9">
        <v>38580</v>
      </c>
    </row>
    <row r="95" spans="2:11" x14ac:dyDescent="0.25">
      <c r="B95" s="27">
        <v>2019</v>
      </c>
      <c r="C95" s="8" t="s">
        <v>7</v>
      </c>
      <c r="D95" s="9">
        <v>16</v>
      </c>
      <c r="E95" s="9">
        <v>0</v>
      </c>
      <c r="F95" s="9">
        <v>3</v>
      </c>
      <c r="G95" s="9">
        <v>10</v>
      </c>
      <c r="H95" s="9">
        <v>11</v>
      </c>
      <c r="I95" s="9">
        <v>1</v>
      </c>
      <c r="J95" s="9">
        <v>0</v>
      </c>
      <c r="K95" s="9">
        <v>41</v>
      </c>
    </row>
    <row r="96" spans="2:11" x14ac:dyDescent="0.25">
      <c r="B96" s="27">
        <v>2019</v>
      </c>
      <c r="C96" s="8" t="s">
        <v>8</v>
      </c>
      <c r="D96" s="9">
        <v>562</v>
      </c>
      <c r="E96" s="9">
        <v>123</v>
      </c>
      <c r="F96" s="9">
        <v>90</v>
      </c>
      <c r="G96" s="9">
        <v>48</v>
      </c>
      <c r="H96" s="9">
        <v>411</v>
      </c>
      <c r="I96" s="9">
        <v>209</v>
      </c>
      <c r="J96" s="9">
        <v>242</v>
      </c>
      <c r="K96" s="9">
        <v>1685</v>
      </c>
    </row>
    <row r="97" spans="2:11" x14ac:dyDescent="0.25">
      <c r="B97" s="27">
        <v>2019</v>
      </c>
      <c r="C97" s="8" t="s">
        <v>9</v>
      </c>
      <c r="D97" s="9">
        <v>0</v>
      </c>
      <c r="E97" s="9">
        <v>0</v>
      </c>
      <c r="F97" s="9">
        <v>0</v>
      </c>
      <c r="G97" s="9">
        <v>0</v>
      </c>
      <c r="H97" s="9">
        <v>1</v>
      </c>
      <c r="I97" s="9">
        <v>18</v>
      </c>
      <c r="J97" s="9">
        <v>2</v>
      </c>
      <c r="K97" s="9">
        <v>21</v>
      </c>
    </row>
    <row r="98" spans="2:11" x14ac:dyDescent="0.25">
      <c r="B98" s="27">
        <v>2019</v>
      </c>
      <c r="C98" s="8" t="s">
        <v>10</v>
      </c>
      <c r="D98" s="9">
        <v>46</v>
      </c>
      <c r="E98" s="9">
        <v>15</v>
      </c>
      <c r="F98" s="9">
        <v>0</v>
      </c>
      <c r="G98" s="9">
        <v>170</v>
      </c>
      <c r="H98" s="9">
        <v>49</v>
      </c>
      <c r="I98" s="9">
        <v>33</v>
      </c>
      <c r="J98" s="9">
        <v>30</v>
      </c>
      <c r="K98" s="9">
        <v>343</v>
      </c>
    </row>
    <row r="99" spans="2:11" x14ac:dyDescent="0.25">
      <c r="B99" s="27">
        <v>2019</v>
      </c>
      <c r="C99" s="8" t="s">
        <v>11</v>
      </c>
      <c r="D99" s="9">
        <v>1025</v>
      </c>
      <c r="E99" s="9">
        <v>588</v>
      </c>
      <c r="F99" s="9">
        <v>159</v>
      </c>
      <c r="G99" s="9">
        <v>162</v>
      </c>
      <c r="H99" s="9">
        <v>73</v>
      </c>
      <c r="I99" s="9">
        <v>240</v>
      </c>
      <c r="J99" s="9">
        <v>264</v>
      </c>
      <c r="K99" s="9">
        <v>2511</v>
      </c>
    </row>
    <row r="100" spans="2:11" x14ac:dyDescent="0.25">
      <c r="B100" s="27">
        <v>2019</v>
      </c>
      <c r="C100" s="8" t="s">
        <v>12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</row>
    <row r="101" spans="2:11" x14ac:dyDescent="0.25">
      <c r="B101" s="27">
        <v>2019</v>
      </c>
      <c r="C101" s="8" t="s">
        <v>13</v>
      </c>
      <c r="D101" s="9">
        <v>12</v>
      </c>
      <c r="E101" s="9">
        <v>2</v>
      </c>
      <c r="F101" s="9">
        <v>2</v>
      </c>
      <c r="G101" s="9">
        <v>0</v>
      </c>
      <c r="H101" s="9">
        <v>6</v>
      </c>
      <c r="I101" s="9">
        <v>2</v>
      </c>
      <c r="J101" s="9">
        <v>4</v>
      </c>
      <c r="K101" s="9">
        <v>28</v>
      </c>
    </row>
    <row r="102" spans="2:11" x14ac:dyDescent="0.25">
      <c r="B102" s="27">
        <v>2019</v>
      </c>
      <c r="C102" s="8" t="s">
        <v>14</v>
      </c>
      <c r="D102" s="9">
        <v>31</v>
      </c>
      <c r="E102" s="9">
        <v>27</v>
      </c>
      <c r="F102" s="9">
        <v>89</v>
      </c>
      <c r="G102" s="9">
        <v>16</v>
      </c>
      <c r="H102" s="9">
        <v>65</v>
      </c>
      <c r="I102" s="9">
        <v>91</v>
      </c>
      <c r="J102" s="9">
        <v>132</v>
      </c>
      <c r="K102" s="9">
        <v>451</v>
      </c>
    </row>
    <row r="103" spans="2:11" x14ac:dyDescent="0.25">
      <c r="B103" s="27">
        <v>2019</v>
      </c>
      <c r="C103" s="8" t="s">
        <v>15</v>
      </c>
      <c r="D103" s="9">
        <v>0</v>
      </c>
      <c r="E103" s="9">
        <v>20</v>
      </c>
      <c r="F103" s="9">
        <v>5</v>
      </c>
      <c r="G103" s="9">
        <v>0</v>
      </c>
      <c r="H103" s="9">
        <v>7</v>
      </c>
      <c r="I103" s="9">
        <v>1</v>
      </c>
      <c r="J103" s="9">
        <v>7</v>
      </c>
      <c r="K103" s="9">
        <v>40</v>
      </c>
    </row>
    <row r="104" spans="2:11" x14ac:dyDescent="0.25">
      <c r="B104" s="27">
        <v>2019</v>
      </c>
      <c r="C104" s="8" t="s">
        <v>16</v>
      </c>
      <c r="D104" s="9">
        <v>118</v>
      </c>
      <c r="E104" s="9">
        <v>3</v>
      </c>
      <c r="F104" s="9">
        <v>8</v>
      </c>
      <c r="G104" s="9">
        <v>20</v>
      </c>
      <c r="H104" s="9">
        <v>192</v>
      </c>
      <c r="I104" s="9">
        <v>52</v>
      </c>
      <c r="J104" s="9">
        <v>51</v>
      </c>
      <c r="K104" s="9">
        <v>444</v>
      </c>
    </row>
    <row r="105" spans="2:11" x14ac:dyDescent="0.25">
      <c r="B105" s="27">
        <v>2019</v>
      </c>
      <c r="C105" s="8" t="s">
        <v>33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</row>
    <row r="106" spans="2:11" x14ac:dyDescent="0.25">
      <c r="B106" s="27">
        <v>2019</v>
      </c>
      <c r="C106" s="8" t="s">
        <v>17</v>
      </c>
      <c r="D106" s="9">
        <v>1554</v>
      </c>
      <c r="E106" s="9">
        <v>787</v>
      </c>
      <c r="F106" s="9">
        <v>893</v>
      </c>
      <c r="G106" s="9">
        <v>286</v>
      </c>
      <c r="H106" s="9">
        <v>130</v>
      </c>
      <c r="I106" s="9">
        <v>520</v>
      </c>
      <c r="J106" s="9">
        <v>417</v>
      </c>
      <c r="K106" s="9">
        <v>4587</v>
      </c>
    </row>
    <row r="107" spans="2:11" x14ac:dyDescent="0.25">
      <c r="B107" s="27">
        <v>2019</v>
      </c>
      <c r="C107" s="8" t="s">
        <v>18</v>
      </c>
      <c r="D107" s="9">
        <v>540</v>
      </c>
      <c r="E107" s="9">
        <v>391</v>
      </c>
      <c r="F107" s="9">
        <v>197</v>
      </c>
      <c r="G107" s="9">
        <v>601</v>
      </c>
      <c r="H107" s="9">
        <v>80</v>
      </c>
      <c r="I107" s="9">
        <v>208</v>
      </c>
      <c r="J107" s="9">
        <v>113</v>
      </c>
      <c r="K107" s="9">
        <v>2130</v>
      </c>
    </row>
    <row r="108" spans="2:11" x14ac:dyDescent="0.25">
      <c r="B108" s="27">
        <v>2019</v>
      </c>
      <c r="C108" s="8" t="s">
        <v>19</v>
      </c>
      <c r="D108" s="9">
        <v>13</v>
      </c>
      <c r="E108" s="9">
        <v>38</v>
      </c>
      <c r="F108" s="9">
        <v>26</v>
      </c>
      <c r="G108" s="9">
        <v>28</v>
      </c>
      <c r="H108" s="9">
        <v>23</v>
      </c>
      <c r="I108" s="9">
        <v>5</v>
      </c>
      <c r="J108" s="9">
        <v>15</v>
      </c>
      <c r="K108" s="9">
        <v>148</v>
      </c>
    </row>
    <row r="109" spans="2:11" x14ac:dyDescent="0.25">
      <c r="B109" s="27">
        <v>2020</v>
      </c>
      <c r="C109" s="8" t="s">
        <v>0</v>
      </c>
      <c r="D109" s="9">
        <v>1153</v>
      </c>
      <c r="E109" s="9">
        <v>767</v>
      </c>
      <c r="F109" s="9">
        <v>140</v>
      </c>
      <c r="G109" s="9">
        <v>447</v>
      </c>
      <c r="H109" s="9">
        <v>424</v>
      </c>
      <c r="I109" s="9">
        <v>266</v>
      </c>
      <c r="J109" s="9">
        <v>306</v>
      </c>
      <c r="K109" s="9">
        <v>3503</v>
      </c>
    </row>
    <row r="110" spans="2:11" x14ac:dyDescent="0.25">
      <c r="B110" s="27">
        <v>2020</v>
      </c>
      <c r="C110" s="8" t="s">
        <v>1</v>
      </c>
      <c r="D110" s="9">
        <v>10</v>
      </c>
      <c r="E110" s="9">
        <v>0</v>
      </c>
      <c r="F110" s="9">
        <v>0</v>
      </c>
      <c r="G110" s="9">
        <v>0</v>
      </c>
      <c r="H110" s="9">
        <v>96</v>
      </c>
      <c r="I110" s="9">
        <v>0</v>
      </c>
      <c r="J110" s="9">
        <v>0</v>
      </c>
      <c r="K110" s="9">
        <v>106</v>
      </c>
    </row>
    <row r="111" spans="2:11" x14ac:dyDescent="0.25">
      <c r="B111" s="27">
        <v>2020</v>
      </c>
      <c r="C111" s="8" t="s">
        <v>2</v>
      </c>
      <c r="D111" s="9">
        <v>8419</v>
      </c>
      <c r="E111" s="9">
        <v>2400</v>
      </c>
      <c r="F111" s="9">
        <v>1315</v>
      </c>
      <c r="G111" s="9">
        <v>1665</v>
      </c>
      <c r="H111" s="9">
        <v>923</v>
      </c>
      <c r="I111" s="9">
        <v>2116</v>
      </c>
      <c r="J111" s="9">
        <v>2318</v>
      </c>
      <c r="K111" s="9">
        <v>19156</v>
      </c>
    </row>
    <row r="112" spans="2:11" x14ac:dyDescent="0.25">
      <c r="B112" s="27">
        <v>2020</v>
      </c>
      <c r="C112" s="8" t="s">
        <v>3</v>
      </c>
      <c r="D112" s="9">
        <v>624</v>
      </c>
      <c r="E112" s="9">
        <v>428</v>
      </c>
      <c r="F112" s="9">
        <v>72</v>
      </c>
      <c r="G112" s="9">
        <v>977</v>
      </c>
      <c r="H112" s="9">
        <v>209</v>
      </c>
      <c r="I112" s="9">
        <v>293</v>
      </c>
      <c r="J112" s="9">
        <v>252</v>
      </c>
      <c r="K112" s="9">
        <v>2855</v>
      </c>
    </row>
    <row r="113" spans="2:11" x14ac:dyDescent="0.25">
      <c r="B113" s="27">
        <v>2020</v>
      </c>
      <c r="C113" s="8" t="s">
        <v>4</v>
      </c>
      <c r="D113" s="9">
        <v>24306</v>
      </c>
      <c r="E113" s="9">
        <v>7654</v>
      </c>
      <c r="F113" s="9">
        <v>1769</v>
      </c>
      <c r="G113" s="9">
        <v>3155</v>
      </c>
      <c r="H113" s="9">
        <v>1534</v>
      </c>
      <c r="I113" s="9">
        <v>5093</v>
      </c>
      <c r="J113" s="9">
        <v>5834</v>
      </c>
      <c r="K113" s="9">
        <v>49345</v>
      </c>
    </row>
    <row r="114" spans="2:11" x14ac:dyDescent="0.25">
      <c r="B114" s="27">
        <v>2020</v>
      </c>
      <c r="C114" s="8" t="s">
        <v>5</v>
      </c>
      <c r="D114" s="9">
        <v>1604</v>
      </c>
      <c r="E114" s="9">
        <v>955</v>
      </c>
      <c r="F114" s="9">
        <v>468</v>
      </c>
      <c r="G114" s="9">
        <v>457</v>
      </c>
      <c r="H114" s="9">
        <v>159</v>
      </c>
      <c r="I114" s="9">
        <v>768</v>
      </c>
      <c r="J114" s="9">
        <v>908</v>
      </c>
      <c r="K114" s="9">
        <v>5319</v>
      </c>
    </row>
    <row r="115" spans="2:11" x14ac:dyDescent="0.25">
      <c r="B115" s="27">
        <v>2020</v>
      </c>
      <c r="C115" s="8" t="s">
        <v>6</v>
      </c>
      <c r="D115" s="9">
        <v>20811</v>
      </c>
      <c r="E115" s="9">
        <v>6593</v>
      </c>
      <c r="F115" s="9">
        <v>1973</v>
      </c>
      <c r="G115" s="9">
        <v>2651</v>
      </c>
      <c r="H115" s="9">
        <v>791</v>
      </c>
      <c r="I115" s="9">
        <v>3944</v>
      </c>
      <c r="J115" s="9">
        <v>4418</v>
      </c>
      <c r="K115" s="9">
        <v>41181</v>
      </c>
    </row>
    <row r="116" spans="2:11" x14ac:dyDescent="0.25">
      <c r="B116" s="27">
        <v>2020</v>
      </c>
      <c r="C116" s="8" t="s">
        <v>7</v>
      </c>
      <c r="D116" s="9">
        <v>2</v>
      </c>
      <c r="E116" s="9">
        <v>0</v>
      </c>
      <c r="F116" s="9">
        <v>0</v>
      </c>
      <c r="G116" s="9">
        <v>13</v>
      </c>
      <c r="H116" s="9">
        <v>29</v>
      </c>
      <c r="I116" s="9">
        <v>1</v>
      </c>
      <c r="J116" s="9">
        <v>1</v>
      </c>
      <c r="K116" s="9">
        <v>46</v>
      </c>
    </row>
    <row r="117" spans="2:11" x14ac:dyDescent="0.25">
      <c r="B117" s="27">
        <v>2020</v>
      </c>
      <c r="C117" s="8" t="s">
        <v>8</v>
      </c>
      <c r="D117" s="9">
        <v>539</v>
      </c>
      <c r="E117" s="9">
        <v>146</v>
      </c>
      <c r="F117" s="9">
        <v>116</v>
      </c>
      <c r="G117" s="9">
        <v>62</v>
      </c>
      <c r="H117" s="9">
        <v>362</v>
      </c>
      <c r="I117" s="9">
        <v>196</v>
      </c>
      <c r="J117" s="9">
        <v>226</v>
      </c>
      <c r="K117" s="9">
        <v>1647</v>
      </c>
    </row>
    <row r="118" spans="2:11" x14ac:dyDescent="0.25">
      <c r="B118" s="27">
        <v>2020</v>
      </c>
      <c r="C118" s="8" t="s">
        <v>9</v>
      </c>
      <c r="D118" s="9">
        <v>0</v>
      </c>
      <c r="E118" s="9">
        <v>7</v>
      </c>
      <c r="F118" s="9">
        <v>0</v>
      </c>
      <c r="G118" s="9">
        <v>0</v>
      </c>
      <c r="H118" s="9">
        <v>13</v>
      </c>
      <c r="I118" s="9">
        <v>0</v>
      </c>
      <c r="J118" s="9">
        <v>6</v>
      </c>
      <c r="K118" s="9">
        <v>26</v>
      </c>
    </row>
    <row r="119" spans="2:11" x14ac:dyDescent="0.25">
      <c r="B119" s="27">
        <v>2020</v>
      </c>
      <c r="C119" s="8" t="s">
        <v>10</v>
      </c>
      <c r="D119" s="9">
        <v>38</v>
      </c>
      <c r="E119" s="9">
        <v>17</v>
      </c>
      <c r="F119" s="9">
        <v>0</v>
      </c>
      <c r="G119" s="9">
        <v>5</v>
      </c>
      <c r="H119" s="9">
        <v>34</v>
      </c>
      <c r="I119" s="9">
        <v>33</v>
      </c>
      <c r="J119" s="9">
        <v>21</v>
      </c>
      <c r="K119" s="9">
        <v>148</v>
      </c>
    </row>
    <row r="120" spans="2:11" x14ac:dyDescent="0.25">
      <c r="B120" s="27">
        <v>2020</v>
      </c>
      <c r="C120" s="8" t="s">
        <v>11</v>
      </c>
      <c r="D120" s="9">
        <v>1070</v>
      </c>
      <c r="E120" s="9">
        <v>574</v>
      </c>
      <c r="F120" s="9">
        <v>131</v>
      </c>
      <c r="G120" s="9">
        <v>173</v>
      </c>
      <c r="H120" s="9">
        <v>95</v>
      </c>
      <c r="I120" s="9">
        <v>495</v>
      </c>
      <c r="J120" s="9">
        <v>452</v>
      </c>
      <c r="K120" s="9">
        <v>2990</v>
      </c>
    </row>
    <row r="121" spans="2:11" x14ac:dyDescent="0.25">
      <c r="B121" s="27">
        <v>2020</v>
      </c>
      <c r="C121" s="8" t="s">
        <v>12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</row>
    <row r="122" spans="2:11" x14ac:dyDescent="0.25">
      <c r="B122" s="27">
        <v>2020</v>
      </c>
      <c r="C122" s="8" t="s">
        <v>13</v>
      </c>
      <c r="D122" s="9">
        <v>14</v>
      </c>
      <c r="E122" s="9">
        <v>0</v>
      </c>
      <c r="F122" s="9">
        <v>2</v>
      </c>
      <c r="G122" s="9">
        <v>0</v>
      </c>
      <c r="H122" s="9">
        <v>8</v>
      </c>
      <c r="I122" s="9">
        <v>2</v>
      </c>
      <c r="J122" s="9">
        <v>4</v>
      </c>
      <c r="K122" s="9">
        <v>30</v>
      </c>
    </row>
    <row r="123" spans="2:11" x14ac:dyDescent="0.25">
      <c r="B123" s="27">
        <v>2020</v>
      </c>
      <c r="C123" s="8" t="s">
        <v>14</v>
      </c>
      <c r="D123" s="9">
        <v>25</v>
      </c>
      <c r="E123" s="9">
        <v>20</v>
      </c>
      <c r="F123" s="9">
        <v>67</v>
      </c>
      <c r="G123" s="9">
        <v>27</v>
      </c>
      <c r="H123" s="9">
        <v>52</v>
      </c>
      <c r="I123" s="9">
        <v>48</v>
      </c>
      <c r="J123" s="9">
        <v>59</v>
      </c>
      <c r="K123" s="9">
        <v>298</v>
      </c>
    </row>
    <row r="124" spans="2:11" x14ac:dyDescent="0.25">
      <c r="B124" s="27">
        <v>2020</v>
      </c>
      <c r="C124" s="8" t="s">
        <v>15</v>
      </c>
      <c r="D124" s="9">
        <v>0</v>
      </c>
      <c r="E124" s="9">
        <v>20</v>
      </c>
      <c r="F124" s="9">
        <v>5</v>
      </c>
      <c r="G124" s="9">
        <v>0</v>
      </c>
      <c r="H124" s="9">
        <v>12</v>
      </c>
      <c r="I124" s="9">
        <v>1</v>
      </c>
      <c r="J124" s="9">
        <v>7</v>
      </c>
      <c r="K124" s="9">
        <v>45</v>
      </c>
    </row>
    <row r="125" spans="2:11" x14ac:dyDescent="0.25">
      <c r="B125" s="27">
        <v>2020</v>
      </c>
      <c r="C125" s="8" t="s">
        <v>16</v>
      </c>
      <c r="D125" s="9">
        <v>130</v>
      </c>
      <c r="E125" s="9">
        <v>91</v>
      </c>
      <c r="F125" s="9">
        <v>3</v>
      </c>
      <c r="G125" s="9">
        <v>124</v>
      </c>
      <c r="H125" s="9">
        <v>95</v>
      </c>
      <c r="I125" s="9">
        <v>38</v>
      </c>
      <c r="J125" s="9">
        <v>40</v>
      </c>
      <c r="K125" s="9">
        <v>521</v>
      </c>
    </row>
    <row r="126" spans="2:11" x14ac:dyDescent="0.25">
      <c r="B126" s="27">
        <v>2020</v>
      </c>
      <c r="C126" s="8" t="s">
        <v>33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</row>
    <row r="127" spans="2:11" x14ac:dyDescent="0.25">
      <c r="B127" s="27">
        <v>2020</v>
      </c>
      <c r="C127" s="8" t="s">
        <v>17</v>
      </c>
      <c r="D127" s="9">
        <v>1666</v>
      </c>
      <c r="E127" s="9">
        <v>820</v>
      </c>
      <c r="F127" s="9">
        <v>519</v>
      </c>
      <c r="G127" s="9">
        <v>1863</v>
      </c>
      <c r="H127" s="9">
        <v>172</v>
      </c>
      <c r="I127" s="9">
        <v>673</v>
      </c>
      <c r="J127" s="9">
        <v>707</v>
      </c>
      <c r="K127" s="9">
        <v>6420</v>
      </c>
    </row>
    <row r="128" spans="2:11" x14ac:dyDescent="0.25">
      <c r="B128" s="27">
        <v>2020</v>
      </c>
      <c r="C128" s="8" t="s">
        <v>18</v>
      </c>
      <c r="D128" s="9">
        <v>1335</v>
      </c>
      <c r="E128" s="9">
        <v>337</v>
      </c>
      <c r="F128" s="9">
        <v>218</v>
      </c>
      <c r="G128" s="9">
        <v>440</v>
      </c>
      <c r="H128" s="9">
        <v>108</v>
      </c>
      <c r="I128" s="9">
        <v>345</v>
      </c>
      <c r="J128" s="9">
        <v>242</v>
      </c>
      <c r="K128" s="9">
        <v>3025</v>
      </c>
    </row>
    <row r="129" spans="2:11" x14ac:dyDescent="0.25">
      <c r="B129" s="27">
        <v>2020</v>
      </c>
      <c r="C129" s="8" t="s">
        <v>19</v>
      </c>
      <c r="D129" s="9">
        <v>16</v>
      </c>
      <c r="E129" s="9">
        <v>38</v>
      </c>
      <c r="F129" s="9">
        <v>49</v>
      </c>
      <c r="G129" s="9">
        <v>27</v>
      </c>
      <c r="H129" s="9">
        <v>25</v>
      </c>
      <c r="I129" s="9">
        <v>5</v>
      </c>
      <c r="J129" s="9">
        <v>15</v>
      </c>
      <c r="K129" s="9">
        <v>175</v>
      </c>
    </row>
    <row r="130" spans="2:11" x14ac:dyDescent="0.25">
      <c r="B130" s="27">
        <v>2021</v>
      </c>
      <c r="C130" s="8" t="s">
        <v>0</v>
      </c>
      <c r="D130" s="9">
        <v>1039</v>
      </c>
      <c r="E130" s="9">
        <v>1054</v>
      </c>
      <c r="F130" s="9">
        <v>157</v>
      </c>
      <c r="G130" s="9">
        <v>158</v>
      </c>
      <c r="H130" s="9">
        <v>616</v>
      </c>
      <c r="I130" s="9">
        <v>481</v>
      </c>
      <c r="J130" s="9">
        <v>569</v>
      </c>
      <c r="K130" s="9">
        <v>4074</v>
      </c>
    </row>
    <row r="131" spans="2:11" x14ac:dyDescent="0.25">
      <c r="B131" s="27">
        <v>2021</v>
      </c>
      <c r="C131" s="8" t="s">
        <v>1</v>
      </c>
      <c r="D131" s="9">
        <v>10</v>
      </c>
      <c r="E131" s="9">
        <v>0</v>
      </c>
      <c r="F131" s="9">
        <v>0</v>
      </c>
      <c r="G131" s="9">
        <v>26</v>
      </c>
      <c r="H131" s="9">
        <v>0</v>
      </c>
      <c r="I131" s="9">
        <v>0</v>
      </c>
      <c r="J131" s="9">
        <v>0</v>
      </c>
      <c r="K131" s="9">
        <v>36</v>
      </c>
    </row>
    <row r="132" spans="2:11" x14ac:dyDescent="0.25">
      <c r="B132" s="27">
        <v>2021</v>
      </c>
      <c r="C132" s="8" t="s">
        <v>2</v>
      </c>
      <c r="D132" s="9">
        <v>9173</v>
      </c>
      <c r="E132" s="9">
        <v>2325</v>
      </c>
      <c r="F132" s="9">
        <v>1171</v>
      </c>
      <c r="G132" s="9">
        <v>582</v>
      </c>
      <c r="H132" s="9">
        <v>2295</v>
      </c>
      <c r="I132" s="9">
        <v>2170</v>
      </c>
      <c r="J132" s="9">
        <v>2560</v>
      </c>
      <c r="K132" s="9">
        <v>20276</v>
      </c>
    </row>
    <row r="133" spans="2:11" x14ac:dyDescent="0.25">
      <c r="B133" s="27">
        <v>2021</v>
      </c>
      <c r="C133" s="8" t="s">
        <v>3</v>
      </c>
      <c r="D133" s="9">
        <v>897</v>
      </c>
      <c r="E133" s="9">
        <v>517</v>
      </c>
      <c r="F133" s="9">
        <v>286</v>
      </c>
      <c r="G133" s="9">
        <v>181</v>
      </c>
      <c r="H133" s="9">
        <v>283</v>
      </c>
      <c r="I133" s="9">
        <v>405</v>
      </c>
      <c r="J133" s="9">
        <v>218</v>
      </c>
      <c r="K133" s="9">
        <v>2787</v>
      </c>
    </row>
    <row r="134" spans="2:11" x14ac:dyDescent="0.25">
      <c r="B134" s="27">
        <v>2021</v>
      </c>
      <c r="C134" s="8" t="s">
        <v>4</v>
      </c>
      <c r="D134" s="9">
        <v>27543</v>
      </c>
      <c r="E134" s="9">
        <v>10880</v>
      </c>
      <c r="F134" s="9">
        <v>1758</v>
      </c>
      <c r="G134" s="9">
        <v>2117</v>
      </c>
      <c r="H134" s="9">
        <v>4525</v>
      </c>
      <c r="I134" s="9">
        <v>4735</v>
      </c>
      <c r="J134" s="9">
        <v>5448</v>
      </c>
      <c r="K134" s="9">
        <v>57006</v>
      </c>
    </row>
    <row r="135" spans="2:11" x14ac:dyDescent="0.25">
      <c r="B135" s="27">
        <v>2021</v>
      </c>
      <c r="C135" s="8" t="s">
        <v>5</v>
      </c>
      <c r="D135" s="9">
        <v>1723</v>
      </c>
      <c r="E135" s="9">
        <v>1062</v>
      </c>
      <c r="F135" s="9">
        <v>653</v>
      </c>
      <c r="G135" s="9">
        <v>172</v>
      </c>
      <c r="H135" s="9">
        <v>536</v>
      </c>
      <c r="I135" s="9">
        <v>1210</v>
      </c>
      <c r="J135" s="9">
        <v>767</v>
      </c>
      <c r="K135" s="9">
        <v>6123</v>
      </c>
    </row>
    <row r="136" spans="2:11" x14ac:dyDescent="0.25">
      <c r="B136" s="27">
        <v>2021</v>
      </c>
      <c r="C136" s="8" t="s">
        <v>6</v>
      </c>
      <c r="D136" s="9">
        <v>20371</v>
      </c>
      <c r="E136" s="9">
        <v>6747</v>
      </c>
      <c r="F136" s="9">
        <v>1424</v>
      </c>
      <c r="G136" s="9">
        <v>1055</v>
      </c>
      <c r="H136" s="9">
        <v>4293</v>
      </c>
      <c r="I136" s="9">
        <v>2690</v>
      </c>
      <c r="J136" s="9">
        <v>3602</v>
      </c>
      <c r="K136" s="9">
        <v>40182</v>
      </c>
    </row>
    <row r="137" spans="2:11" x14ac:dyDescent="0.25">
      <c r="B137" s="27">
        <v>2021</v>
      </c>
      <c r="C137" s="8" t="s">
        <v>7</v>
      </c>
      <c r="D137" s="9">
        <v>7</v>
      </c>
      <c r="E137" s="9">
        <v>0</v>
      </c>
      <c r="F137" s="9">
        <v>0</v>
      </c>
      <c r="G137" s="9">
        <v>41</v>
      </c>
      <c r="H137" s="9">
        <v>1</v>
      </c>
      <c r="I137" s="9">
        <v>6</v>
      </c>
      <c r="J137" s="9">
        <v>0</v>
      </c>
      <c r="K137" s="9">
        <v>55</v>
      </c>
    </row>
    <row r="138" spans="2:11" x14ac:dyDescent="0.25">
      <c r="B138" s="27">
        <v>2021</v>
      </c>
      <c r="C138" s="8" t="s">
        <v>8</v>
      </c>
      <c r="D138" s="9">
        <v>601</v>
      </c>
      <c r="E138" s="9">
        <v>103</v>
      </c>
      <c r="F138" s="9">
        <v>80</v>
      </c>
      <c r="G138" s="9">
        <v>313</v>
      </c>
      <c r="H138" s="9">
        <v>143</v>
      </c>
      <c r="I138" s="9">
        <v>51</v>
      </c>
      <c r="J138" s="9">
        <v>160</v>
      </c>
      <c r="K138" s="9">
        <v>1451</v>
      </c>
    </row>
    <row r="139" spans="2:11" x14ac:dyDescent="0.25">
      <c r="B139" s="27">
        <v>2021</v>
      </c>
      <c r="C139" s="8" t="s">
        <v>9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1</v>
      </c>
      <c r="K139" s="9">
        <v>1</v>
      </c>
    </row>
    <row r="140" spans="2:11" x14ac:dyDescent="0.25">
      <c r="B140" s="27">
        <v>2021</v>
      </c>
      <c r="C140" s="8" t="s">
        <v>10</v>
      </c>
      <c r="D140" s="9">
        <v>29</v>
      </c>
      <c r="E140" s="9">
        <v>8</v>
      </c>
      <c r="F140" s="9">
        <v>0</v>
      </c>
      <c r="G140" s="9">
        <v>22</v>
      </c>
      <c r="H140" s="9">
        <v>51</v>
      </c>
      <c r="I140" s="9">
        <v>0</v>
      </c>
      <c r="J140" s="9">
        <v>18</v>
      </c>
      <c r="K140" s="9">
        <v>128</v>
      </c>
    </row>
    <row r="141" spans="2:11" x14ac:dyDescent="0.25">
      <c r="B141" s="27">
        <v>2021</v>
      </c>
      <c r="C141" s="8" t="s">
        <v>11</v>
      </c>
      <c r="D141" s="9">
        <v>1195</v>
      </c>
      <c r="E141" s="9">
        <v>1156</v>
      </c>
      <c r="F141" s="9">
        <v>96</v>
      </c>
      <c r="G141" s="9">
        <v>245</v>
      </c>
      <c r="H141" s="9">
        <v>417</v>
      </c>
      <c r="I141" s="9">
        <v>552</v>
      </c>
      <c r="J141" s="9">
        <v>432</v>
      </c>
      <c r="K141" s="9">
        <v>4093</v>
      </c>
    </row>
    <row r="142" spans="2:11" x14ac:dyDescent="0.25">
      <c r="B142" s="27">
        <v>2021</v>
      </c>
      <c r="C142" s="8" t="s">
        <v>12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9">
        <v>0</v>
      </c>
    </row>
    <row r="143" spans="2:11" x14ac:dyDescent="0.25">
      <c r="B143" s="27">
        <v>2021</v>
      </c>
      <c r="C143" s="8" t="s">
        <v>13</v>
      </c>
      <c r="D143" s="9">
        <v>141</v>
      </c>
      <c r="E143" s="9">
        <v>0</v>
      </c>
      <c r="F143" s="9">
        <v>8</v>
      </c>
      <c r="G143" s="9">
        <v>16</v>
      </c>
      <c r="H143" s="9">
        <v>47</v>
      </c>
      <c r="I143" s="9">
        <v>0</v>
      </c>
      <c r="J143" s="9">
        <v>49</v>
      </c>
      <c r="K143" s="9">
        <v>261</v>
      </c>
    </row>
    <row r="144" spans="2:11" x14ac:dyDescent="0.25">
      <c r="B144" s="27">
        <v>2021</v>
      </c>
      <c r="C144" s="8" t="s">
        <v>14</v>
      </c>
      <c r="D144" s="9">
        <v>29</v>
      </c>
      <c r="E144" s="9">
        <v>5</v>
      </c>
      <c r="F144" s="9">
        <v>12</v>
      </c>
      <c r="G144" s="9">
        <v>112</v>
      </c>
      <c r="H144" s="9">
        <v>45</v>
      </c>
      <c r="I144" s="9">
        <v>30</v>
      </c>
      <c r="J144" s="9">
        <v>58</v>
      </c>
      <c r="K144" s="9">
        <v>291</v>
      </c>
    </row>
    <row r="145" spans="2:11" x14ac:dyDescent="0.25">
      <c r="B145" s="27">
        <v>2021</v>
      </c>
      <c r="C145" s="8" t="s">
        <v>15</v>
      </c>
      <c r="D145" s="9">
        <v>0</v>
      </c>
      <c r="E145" s="9">
        <v>20</v>
      </c>
      <c r="F145" s="9">
        <v>5</v>
      </c>
      <c r="G145" s="9">
        <v>6</v>
      </c>
      <c r="H145" s="9">
        <v>1</v>
      </c>
      <c r="I145" s="9">
        <v>0</v>
      </c>
      <c r="J145" s="9">
        <v>7</v>
      </c>
      <c r="K145" s="9">
        <v>39</v>
      </c>
    </row>
    <row r="146" spans="2:11" x14ac:dyDescent="0.25">
      <c r="B146" s="27">
        <v>2021</v>
      </c>
      <c r="C146" s="8" t="s">
        <v>16</v>
      </c>
      <c r="D146" s="9">
        <v>146</v>
      </c>
      <c r="E146" s="9">
        <v>69</v>
      </c>
      <c r="F146" s="9">
        <v>12</v>
      </c>
      <c r="G146" s="9">
        <v>113</v>
      </c>
      <c r="H146" s="9">
        <v>70</v>
      </c>
      <c r="I146" s="9">
        <v>28</v>
      </c>
      <c r="J146" s="9">
        <v>66</v>
      </c>
      <c r="K146" s="9">
        <v>504</v>
      </c>
    </row>
    <row r="147" spans="2:11" x14ac:dyDescent="0.25">
      <c r="B147" s="27">
        <v>2021</v>
      </c>
      <c r="C147" s="8" t="s">
        <v>33</v>
      </c>
      <c r="D147" s="9" t="s">
        <v>31</v>
      </c>
      <c r="E147" s="9" t="s">
        <v>31</v>
      </c>
      <c r="F147" s="9" t="s">
        <v>31</v>
      </c>
      <c r="G147" s="9" t="s">
        <v>31</v>
      </c>
      <c r="H147" s="9" t="s">
        <v>31</v>
      </c>
      <c r="I147" s="9" t="s">
        <v>31</v>
      </c>
      <c r="J147" s="9" t="s">
        <v>31</v>
      </c>
      <c r="K147" s="9" t="s">
        <v>31</v>
      </c>
    </row>
    <row r="148" spans="2:11" x14ac:dyDescent="0.25">
      <c r="B148" s="27">
        <v>2021</v>
      </c>
      <c r="C148" s="8" t="s">
        <v>17</v>
      </c>
      <c r="D148" s="9">
        <v>2482</v>
      </c>
      <c r="E148" s="9">
        <v>483</v>
      </c>
      <c r="F148" s="9">
        <v>277</v>
      </c>
      <c r="G148" s="9">
        <v>131</v>
      </c>
      <c r="H148" s="9">
        <v>515</v>
      </c>
      <c r="I148" s="9">
        <v>618</v>
      </c>
      <c r="J148" s="9">
        <v>574</v>
      </c>
      <c r="K148" s="9">
        <v>5080</v>
      </c>
    </row>
    <row r="149" spans="2:11" x14ac:dyDescent="0.25">
      <c r="B149" s="27">
        <v>2021</v>
      </c>
      <c r="C149" s="8" t="s">
        <v>18</v>
      </c>
      <c r="D149" s="9">
        <v>1374</v>
      </c>
      <c r="E149" s="9">
        <v>1100</v>
      </c>
      <c r="F149" s="9">
        <v>187</v>
      </c>
      <c r="G149" s="9">
        <v>125</v>
      </c>
      <c r="H149" s="9">
        <v>182</v>
      </c>
      <c r="I149" s="9">
        <v>239</v>
      </c>
      <c r="J149" s="9">
        <v>137</v>
      </c>
      <c r="K149" s="9">
        <v>3344</v>
      </c>
    </row>
    <row r="150" spans="2:11" x14ac:dyDescent="0.25">
      <c r="B150" s="27">
        <v>2021</v>
      </c>
      <c r="C150" s="8" t="s">
        <v>19</v>
      </c>
      <c r="D150" s="9">
        <v>31</v>
      </c>
      <c r="E150" s="9">
        <v>28</v>
      </c>
      <c r="F150" s="9">
        <v>28</v>
      </c>
      <c r="G150" s="9">
        <v>183</v>
      </c>
      <c r="H150" s="9">
        <v>5</v>
      </c>
      <c r="I150" s="9">
        <v>494</v>
      </c>
      <c r="J150" s="9">
        <v>12</v>
      </c>
      <c r="K150" s="9">
        <v>781</v>
      </c>
    </row>
    <row r="151" spans="2:11" x14ac:dyDescent="0.25">
      <c r="B151" s="27">
        <v>2022</v>
      </c>
      <c r="C151" s="8" t="s">
        <v>0</v>
      </c>
      <c r="D151" s="9">
        <v>1073</v>
      </c>
      <c r="E151" s="9">
        <v>838</v>
      </c>
      <c r="F151" s="9">
        <v>245</v>
      </c>
      <c r="G151" s="9">
        <v>396</v>
      </c>
      <c r="H151" s="9">
        <v>252</v>
      </c>
      <c r="I151" s="9">
        <v>502</v>
      </c>
      <c r="J151" s="9">
        <v>484</v>
      </c>
      <c r="K151" s="9">
        <v>3790</v>
      </c>
    </row>
    <row r="152" spans="2:11" x14ac:dyDescent="0.25">
      <c r="B152" s="27">
        <v>2022</v>
      </c>
      <c r="C152" s="8" t="s">
        <v>1</v>
      </c>
      <c r="D152" s="9">
        <v>12</v>
      </c>
      <c r="E152" s="9">
        <v>28</v>
      </c>
      <c r="F152" s="9">
        <v>0</v>
      </c>
      <c r="G152" s="9">
        <v>0</v>
      </c>
      <c r="H152" s="9">
        <v>30</v>
      </c>
      <c r="I152" s="9">
        <v>13</v>
      </c>
      <c r="J152" s="9">
        <v>4</v>
      </c>
      <c r="K152" s="9">
        <v>87</v>
      </c>
    </row>
    <row r="153" spans="2:11" x14ac:dyDescent="0.25">
      <c r="B153" s="27">
        <v>2022</v>
      </c>
      <c r="C153" s="8" t="s">
        <v>2</v>
      </c>
      <c r="D153" s="9">
        <v>10385</v>
      </c>
      <c r="E153" s="9">
        <v>3106</v>
      </c>
      <c r="F153" s="9">
        <v>1125</v>
      </c>
      <c r="G153" s="9">
        <v>2952</v>
      </c>
      <c r="H153" s="9">
        <v>723</v>
      </c>
      <c r="I153" s="9">
        <v>2286</v>
      </c>
      <c r="J153" s="9">
        <v>2231</v>
      </c>
      <c r="K153" s="9">
        <v>22808</v>
      </c>
    </row>
    <row r="154" spans="2:11" x14ac:dyDescent="0.25">
      <c r="B154" s="27">
        <v>2022</v>
      </c>
      <c r="C154" s="8" t="s">
        <v>3</v>
      </c>
      <c r="D154" s="9">
        <v>986</v>
      </c>
      <c r="E154" s="9">
        <v>453</v>
      </c>
      <c r="F154" s="9">
        <v>95</v>
      </c>
      <c r="G154" s="9">
        <v>379</v>
      </c>
      <c r="H154" s="9">
        <v>161</v>
      </c>
      <c r="I154" s="9">
        <v>405</v>
      </c>
      <c r="J154" s="9">
        <v>318</v>
      </c>
      <c r="K154" s="9">
        <v>2797</v>
      </c>
    </row>
    <row r="155" spans="2:11" x14ac:dyDescent="0.25">
      <c r="B155" s="27">
        <v>2022</v>
      </c>
      <c r="C155" s="8" t="s">
        <v>4</v>
      </c>
      <c r="D155" s="9">
        <v>26053</v>
      </c>
      <c r="E155" s="9">
        <v>10782</v>
      </c>
      <c r="F155" s="9">
        <v>2665</v>
      </c>
      <c r="G155" s="9">
        <v>2857</v>
      </c>
      <c r="H155" s="9">
        <v>2013</v>
      </c>
      <c r="I155" s="9">
        <v>4875</v>
      </c>
      <c r="J155" s="9">
        <v>6552</v>
      </c>
      <c r="K155" s="9">
        <v>55797</v>
      </c>
    </row>
    <row r="156" spans="2:11" x14ac:dyDescent="0.25">
      <c r="B156" s="27">
        <v>2022</v>
      </c>
      <c r="C156" s="8" t="s">
        <v>5</v>
      </c>
      <c r="D156" s="9">
        <v>2330</v>
      </c>
      <c r="E156" s="9">
        <v>949</v>
      </c>
      <c r="F156" s="9">
        <v>633</v>
      </c>
      <c r="G156" s="9">
        <v>826</v>
      </c>
      <c r="H156" s="9">
        <v>197</v>
      </c>
      <c r="I156" s="9">
        <v>720</v>
      </c>
      <c r="J156" s="9">
        <v>542</v>
      </c>
      <c r="K156" s="9">
        <v>6197</v>
      </c>
    </row>
    <row r="157" spans="2:11" x14ac:dyDescent="0.25">
      <c r="B157" s="27">
        <v>2022</v>
      </c>
      <c r="C157" s="8" t="s">
        <v>6</v>
      </c>
      <c r="D157" s="9">
        <v>19824</v>
      </c>
      <c r="E157" s="9">
        <v>5417</v>
      </c>
      <c r="F157" s="9">
        <v>525</v>
      </c>
      <c r="G157" s="9">
        <v>3437</v>
      </c>
      <c r="H157" s="9">
        <v>965</v>
      </c>
      <c r="I157" s="9">
        <v>2887</v>
      </c>
      <c r="J157" s="9">
        <v>3308</v>
      </c>
      <c r="K157" s="9">
        <v>36363</v>
      </c>
    </row>
    <row r="158" spans="2:11" x14ac:dyDescent="0.25">
      <c r="B158" s="27">
        <v>2022</v>
      </c>
      <c r="C158" s="8" t="s">
        <v>7</v>
      </c>
      <c r="D158" s="9">
        <v>27</v>
      </c>
      <c r="E158" s="9">
        <v>0</v>
      </c>
      <c r="F158" s="9">
        <v>0</v>
      </c>
      <c r="G158" s="9">
        <v>5</v>
      </c>
      <c r="H158" s="9">
        <v>4</v>
      </c>
      <c r="I158" s="9">
        <v>1</v>
      </c>
      <c r="J158" s="9">
        <v>0</v>
      </c>
      <c r="K158" s="9">
        <v>37</v>
      </c>
    </row>
    <row r="159" spans="2:11" x14ac:dyDescent="0.25">
      <c r="B159" s="27">
        <v>2022</v>
      </c>
      <c r="C159" s="8" t="s">
        <v>8</v>
      </c>
      <c r="D159" s="9">
        <v>623</v>
      </c>
      <c r="E159" s="9">
        <v>127</v>
      </c>
      <c r="F159" s="9">
        <v>222</v>
      </c>
      <c r="G159" s="9">
        <v>242</v>
      </c>
      <c r="H159" s="9">
        <v>281</v>
      </c>
      <c r="I159" s="9">
        <v>176</v>
      </c>
      <c r="J159" s="9">
        <v>195</v>
      </c>
      <c r="K159" s="9">
        <v>1866</v>
      </c>
    </row>
    <row r="160" spans="2:11" x14ac:dyDescent="0.25">
      <c r="B160" s="27">
        <v>2022</v>
      </c>
      <c r="C160" s="8" t="s">
        <v>9</v>
      </c>
      <c r="D160" s="9">
        <v>0</v>
      </c>
      <c r="E160" s="9">
        <v>7</v>
      </c>
      <c r="F160" s="9">
        <v>0</v>
      </c>
      <c r="G160" s="9">
        <v>0</v>
      </c>
      <c r="H160" s="9">
        <v>0</v>
      </c>
      <c r="I160" s="9">
        <v>2</v>
      </c>
      <c r="J160" s="9">
        <v>1</v>
      </c>
      <c r="K160" s="9">
        <v>10</v>
      </c>
    </row>
    <row r="161" spans="2:11" x14ac:dyDescent="0.25">
      <c r="B161" s="27">
        <v>2022</v>
      </c>
      <c r="C161" s="8" t="s">
        <v>10</v>
      </c>
      <c r="D161" s="9">
        <v>51</v>
      </c>
      <c r="E161" s="9">
        <v>15</v>
      </c>
      <c r="F161" s="9">
        <v>0</v>
      </c>
      <c r="G161" s="9">
        <v>8</v>
      </c>
      <c r="H161" s="9">
        <v>27</v>
      </c>
      <c r="I161" s="9">
        <v>55</v>
      </c>
      <c r="J161" s="9">
        <v>27</v>
      </c>
      <c r="K161" s="9">
        <v>183</v>
      </c>
    </row>
    <row r="162" spans="2:11" x14ac:dyDescent="0.25">
      <c r="B162" s="27">
        <v>2022</v>
      </c>
      <c r="C162" s="8" t="s">
        <v>11</v>
      </c>
      <c r="D162" s="9">
        <v>1648</v>
      </c>
      <c r="E162" s="9">
        <v>777</v>
      </c>
      <c r="F162" s="9">
        <v>180</v>
      </c>
      <c r="G162" s="9">
        <v>501</v>
      </c>
      <c r="H162" s="9">
        <v>257</v>
      </c>
      <c r="I162" s="9">
        <v>657</v>
      </c>
      <c r="J162" s="9">
        <v>443</v>
      </c>
      <c r="K162" s="9">
        <v>4463</v>
      </c>
    </row>
    <row r="163" spans="2:11" x14ac:dyDescent="0.25">
      <c r="B163" s="27">
        <v>2022</v>
      </c>
      <c r="C163" s="8" t="s">
        <v>12</v>
      </c>
      <c r="D163" s="9" t="s">
        <v>31</v>
      </c>
      <c r="E163" s="9" t="s">
        <v>31</v>
      </c>
      <c r="F163" s="9" t="s">
        <v>31</v>
      </c>
      <c r="G163" s="9" t="s">
        <v>31</v>
      </c>
      <c r="H163" s="9" t="s">
        <v>31</v>
      </c>
      <c r="I163" s="9" t="s">
        <v>31</v>
      </c>
      <c r="J163" s="9" t="s">
        <v>31</v>
      </c>
      <c r="K163" s="9" t="s">
        <v>31</v>
      </c>
    </row>
    <row r="164" spans="2:11" x14ac:dyDescent="0.25">
      <c r="B164" s="27">
        <v>2022</v>
      </c>
      <c r="C164" s="8" t="s">
        <v>13</v>
      </c>
      <c r="D164" s="9">
        <v>137</v>
      </c>
      <c r="E164" s="9">
        <v>126</v>
      </c>
      <c r="F164" s="9">
        <v>6</v>
      </c>
      <c r="G164" s="9">
        <v>0</v>
      </c>
      <c r="H164" s="9">
        <v>16</v>
      </c>
      <c r="I164" s="9">
        <v>51</v>
      </c>
      <c r="J164" s="9">
        <v>49</v>
      </c>
      <c r="K164" s="9">
        <v>385</v>
      </c>
    </row>
    <row r="165" spans="2:11" x14ac:dyDescent="0.25">
      <c r="B165" s="27">
        <v>2022</v>
      </c>
      <c r="C165" s="8" t="s">
        <v>14</v>
      </c>
      <c r="D165" s="9">
        <v>110</v>
      </c>
      <c r="E165" s="9">
        <v>1</v>
      </c>
      <c r="F165" s="9">
        <v>2</v>
      </c>
      <c r="G165" s="9">
        <v>15</v>
      </c>
      <c r="H165" s="9">
        <v>32</v>
      </c>
      <c r="I165" s="9">
        <v>43</v>
      </c>
      <c r="J165" s="9">
        <v>56</v>
      </c>
      <c r="K165" s="9">
        <v>259</v>
      </c>
    </row>
    <row r="166" spans="2:11" x14ac:dyDescent="0.25">
      <c r="B166" s="27">
        <v>2022</v>
      </c>
      <c r="C166" s="8" t="s">
        <v>15</v>
      </c>
      <c r="D166" s="9">
        <v>0</v>
      </c>
      <c r="E166" s="9">
        <v>20</v>
      </c>
      <c r="F166" s="9">
        <v>5</v>
      </c>
      <c r="G166" s="9">
        <v>0</v>
      </c>
      <c r="H166" s="9">
        <v>6</v>
      </c>
      <c r="I166" s="9">
        <v>1</v>
      </c>
      <c r="J166" s="9">
        <v>7</v>
      </c>
      <c r="K166" s="9">
        <v>39</v>
      </c>
    </row>
    <row r="167" spans="2:11" x14ac:dyDescent="0.25">
      <c r="B167" s="27">
        <v>2022</v>
      </c>
      <c r="C167" s="8" t="s">
        <v>16</v>
      </c>
      <c r="D167" s="9">
        <v>19</v>
      </c>
      <c r="E167" s="9">
        <v>7</v>
      </c>
      <c r="F167" s="9">
        <v>21</v>
      </c>
      <c r="G167" s="9">
        <v>30</v>
      </c>
      <c r="H167" s="9">
        <v>50</v>
      </c>
      <c r="I167" s="9">
        <v>61</v>
      </c>
      <c r="J167" s="9">
        <v>45</v>
      </c>
      <c r="K167" s="9">
        <v>233</v>
      </c>
    </row>
    <row r="168" spans="2:11" x14ac:dyDescent="0.25">
      <c r="B168" s="27">
        <v>2022</v>
      </c>
      <c r="C168" s="8" t="s">
        <v>33</v>
      </c>
      <c r="D168" s="9" t="s">
        <v>31</v>
      </c>
      <c r="E168" s="9" t="s">
        <v>31</v>
      </c>
      <c r="F168" s="9" t="s">
        <v>31</v>
      </c>
      <c r="G168" s="9" t="s">
        <v>31</v>
      </c>
      <c r="H168" s="9" t="s">
        <v>31</v>
      </c>
      <c r="I168" s="9" t="s">
        <v>31</v>
      </c>
      <c r="J168" s="9" t="s">
        <v>31</v>
      </c>
      <c r="K168" s="9" t="s">
        <v>31</v>
      </c>
    </row>
    <row r="169" spans="2:11" x14ac:dyDescent="0.25">
      <c r="B169" s="27">
        <v>2022</v>
      </c>
      <c r="C169" s="8" t="s">
        <v>17</v>
      </c>
      <c r="D169" s="9">
        <v>2815</v>
      </c>
      <c r="E169" s="9">
        <v>752</v>
      </c>
      <c r="F169" s="9">
        <v>595</v>
      </c>
      <c r="G169" s="9">
        <v>1565</v>
      </c>
      <c r="H169" s="9">
        <v>200</v>
      </c>
      <c r="I169" s="9">
        <v>922</v>
      </c>
      <c r="J169" s="9">
        <v>760</v>
      </c>
      <c r="K169" s="9">
        <v>7609</v>
      </c>
    </row>
    <row r="170" spans="2:11" x14ac:dyDescent="0.25">
      <c r="B170" s="27">
        <v>2022</v>
      </c>
      <c r="C170" s="8" t="s">
        <v>18</v>
      </c>
      <c r="D170" s="9">
        <v>1858</v>
      </c>
      <c r="E170" s="9">
        <v>442</v>
      </c>
      <c r="F170" s="9">
        <v>274</v>
      </c>
      <c r="G170" s="9">
        <v>267</v>
      </c>
      <c r="H170" s="9">
        <v>114</v>
      </c>
      <c r="I170" s="9">
        <v>263</v>
      </c>
      <c r="J170" s="9">
        <v>230</v>
      </c>
      <c r="K170" s="9">
        <v>3448</v>
      </c>
    </row>
    <row r="171" spans="2:11" x14ac:dyDescent="0.25">
      <c r="B171" s="27">
        <v>2022</v>
      </c>
      <c r="C171" s="8" t="s">
        <v>19</v>
      </c>
      <c r="D171" s="9">
        <v>25</v>
      </c>
      <c r="E171" s="9">
        <v>28</v>
      </c>
      <c r="F171" s="9">
        <v>112</v>
      </c>
      <c r="G171" s="9">
        <v>769</v>
      </c>
      <c r="H171" s="9">
        <v>89</v>
      </c>
      <c r="I171" s="9">
        <v>5</v>
      </c>
      <c r="J171" s="9">
        <v>12</v>
      </c>
      <c r="K171" s="9">
        <v>1040</v>
      </c>
    </row>
    <row r="172" spans="2:11" x14ac:dyDescent="0.25">
      <c r="B172" s="27">
        <v>2023</v>
      </c>
      <c r="C172" s="8" t="s">
        <v>0</v>
      </c>
      <c r="D172" s="9">
        <v>980</v>
      </c>
      <c r="E172" s="9">
        <v>880</v>
      </c>
      <c r="F172" s="9">
        <v>181</v>
      </c>
      <c r="G172" s="9">
        <v>312</v>
      </c>
      <c r="H172" s="9">
        <v>164</v>
      </c>
      <c r="I172" s="9">
        <v>323</v>
      </c>
      <c r="J172" s="9">
        <v>360</v>
      </c>
      <c r="K172" s="9">
        <v>3200</v>
      </c>
    </row>
    <row r="173" spans="2:11" x14ac:dyDescent="0.25">
      <c r="B173" s="27">
        <v>2023</v>
      </c>
      <c r="C173" s="8" t="s">
        <v>1</v>
      </c>
      <c r="D173" s="9">
        <v>38</v>
      </c>
      <c r="E173" s="9">
        <v>19</v>
      </c>
      <c r="F173" s="9">
        <v>6</v>
      </c>
      <c r="G173" s="9">
        <v>0</v>
      </c>
      <c r="H173" s="9">
        <v>34</v>
      </c>
      <c r="I173" s="9">
        <v>1</v>
      </c>
      <c r="J173" s="9">
        <v>0</v>
      </c>
      <c r="K173" s="9">
        <v>98</v>
      </c>
    </row>
    <row r="174" spans="2:11" x14ac:dyDescent="0.25">
      <c r="B174" s="27">
        <v>2023</v>
      </c>
      <c r="C174" s="8" t="s">
        <v>2</v>
      </c>
      <c r="D174" s="9">
        <v>12719</v>
      </c>
      <c r="E174" s="9">
        <v>3013</v>
      </c>
      <c r="F174" s="9">
        <v>2328</v>
      </c>
      <c r="G174" s="9">
        <v>1079</v>
      </c>
      <c r="H174" s="9">
        <v>858</v>
      </c>
      <c r="I174" s="9">
        <v>3019</v>
      </c>
      <c r="J174" s="9">
        <v>3274</v>
      </c>
      <c r="K174" s="9">
        <v>26290</v>
      </c>
    </row>
    <row r="175" spans="2:11" x14ac:dyDescent="0.25">
      <c r="B175" s="27">
        <v>2023</v>
      </c>
      <c r="C175" s="8" t="s">
        <v>3</v>
      </c>
      <c r="D175" s="9">
        <v>1730</v>
      </c>
      <c r="E175" s="9">
        <v>587</v>
      </c>
      <c r="F175" s="9">
        <v>202</v>
      </c>
      <c r="G175" s="9">
        <v>403</v>
      </c>
      <c r="H175" s="9">
        <v>171</v>
      </c>
      <c r="I175" s="9">
        <v>767</v>
      </c>
      <c r="J175" s="9">
        <v>784</v>
      </c>
      <c r="K175" s="9">
        <v>4644</v>
      </c>
    </row>
    <row r="176" spans="2:11" x14ac:dyDescent="0.25">
      <c r="B176" s="27">
        <v>2023</v>
      </c>
      <c r="C176" s="8" t="s">
        <v>4</v>
      </c>
      <c r="D176" s="9">
        <v>30988</v>
      </c>
      <c r="E176" s="9">
        <v>10332</v>
      </c>
      <c r="F176" s="9">
        <v>2330</v>
      </c>
      <c r="G176" s="9">
        <v>4016</v>
      </c>
      <c r="H176" s="9">
        <v>2154</v>
      </c>
      <c r="I176" s="9">
        <v>7161</v>
      </c>
      <c r="J176" s="9">
        <v>7706</v>
      </c>
      <c r="K176" s="9">
        <v>64687</v>
      </c>
    </row>
    <row r="177" spans="2:11" x14ac:dyDescent="0.25">
      <c r="B177" s="27">
        <v>2023</v>
      </c>
      <c r="C177" s="8" t="s">
        <v>5</v>
      </c>
      <c r="D177" s="9">
        <v>2198</v>
      </c>
      <c r="E177" s="9">
        <v>625</v>
      </c>
      <c r="F177" s="9">
        <v>740</v>
      </c>
      <c r="G177" s="9">
        <v>894</v>
      </c>
      <c r="H177" s="9">
        <v>139</v>
      </c>
      <c r="I177" s="9">
        <v>869</v>
      </c>
      <c r="J177" s="9">
        <v>785</v>
      </c>
      <c r="K177" s="9">
        <v>6250</v>
      </c>
    </row>
    <row r="178" spans="2:11" x14ac:dyDescent="0.25">
      <c r="B178" s="27">
        <v>2023</v>
      </c>
      <c r="C178" s="8" t="s">
        <v>6</v>
      </c>
      <c r="D178" s="9">
        <v>19480</v>
      </c>
      <c r="E178" s="9">
        <v>5912</v>
      </c>
      <c r="F178" s="9">
        <v>1894</v>
      </c>
      <c r="G178" s="9">
        <v>3600</v>
      </c>
      <c r="H178" s="9">
        <v>946</v>
      </c>
      <c r="I178" s="9">
        <v>3968</v>
      </c>
      <c r="J178" s="9">
        <v>4403</v>
      </c>
      <c r="K178" s="9">
        <v>40203</v>
      </c>
    </row>
    <row r="179" spans="2:11" x14ac:dyDescent="0.25">
      <c r="B179" s="27">
        <v>2023</v>
      </c>
      <c r="C179" s="8" t="s">
        <v>7</v>
      </c>
      <c r="D179" s="9">
        <v>2</v>
      </c>
      <c r="E179" s="9">
        <v>0</v>
      </c>
      <c r="F179" s="9">
        <v>0</v>
      </c>
      <c r="G179" s="9">
        <v>4</v>
      </c>
      <c r="H179" s="9">
        <v>5</v>
      </c>
      <c r="I179" s="9">
        <v>112</v>
      </c>
      <c r="J179" s="9">
        <v>98</v>
      </c>
      <c r="K179" s="9">
        <v>221</v>
      </c>
    </row>
    <row r="180" spans="2:11" x14ac:dyDescent="0.25">
      <c r="B180" s="27">
        <v>2023</v>
      </c>
      <c r="C180" s="8" t="s">
        <v>8</v>
      </c>
      <c r="D180" s="9">
        <v>702</v>
      </c>
      <c r="E180" s="9">
        <v>177</v>
      </c>
      <c r="F180" s="9">
        <v>63</v>
      </c>
      <c r="G180" s="9">
        <v>158</v>
      </c>
      <c r="H180" s="9">
        <v>507</v>
      </c>
      <c r="I180" s="9">
        <v>272</v>
      </c>
      <c r="J180" s="9">
        <v>285</v>
      </c>
      <c r="K180" s="9">
        <v>2164</v>
      </c>
    </row>
    <row r="181" spans="2:11" x14ac:dyDescent="0.25">
      <c r="B181" s="27">
        <v>2023</v>
      </c>
      <c r="C181" s="8" t="s">
        <v>9</v>
      </c>
      <c r="D181" s="9">
        <v>0</v>
      </c>
      <c r="E181" s="9">
        <v>0</v>
      </c>
      <c r="F181" s="9">
        <v>0</v>
      </c>
      <c r="G181" s="9">
        <v>0</v>
      </c>
      <c r="H181" s="9">
        <v>0</v>
      </c>
      <c r="I181" s="9">
        <v>12</v>
      </c>
      <c r="J181" s="9">
        <v>13</v>
      </c>
      <c r="K181" s="9">
        <v>25</v>
      </c>
    </row>
    <row r="182" spans="2:11" x14ac:dyDescent="0.25">
      <c r="B182" s="27">
        <v>2023</v>
      </c>
      <c r="C182" s="8" t="s">
        <v>10</v>
      </c>
      <c r="D182" s="9">
        <v>43</v>
      </c>
      <c r="E182" s="9">
        <v>7</v>
      </c>
      <c r="F182" s="9">
        <v>0</v>
      </c>
      <c r="G182" s="9">
        <v>4</v>
      </c>
      <c r="H182" s="9">
        <v>28</v>
      </c>
      <c r="I182" s="9">
        <v>34</v>
      </c>
      <c r="J182" s="9">
        <v>22</v>
      </c>
      <c r="K182" s="9">
        <v>138</v>
      </c>
    </row>
    <row r="183" spans="2:11" x14ac:dyDescent="0.25">
      <c r="B183" s="27">
        <v>2023</v>
      </c>
      <c r="C183" s="8" t="s">
        <v>11</v>
      </c>
      <c r="D183" s="9">
        <v>1549</v>
      </c>
      <c r="E183" s="9">
        <v>729</v>
      </c>
      <c r="F183" s="9">
        <v>93</v>
      </c>
      <c r="G183" s="9">
        <v>479</v>
      </c>
      <c r="H183" s="9">
        <v>274</v>
      </c>
      <c r="I183" s="9">
        <v>901</v>
      </c>
      <c r="J183" s="9">
        <v>470</v>
      </c>
      <c r="K183" s="9">
        <v>4495</v>
      </c>
    </row>
    <row r="184" spans="2:11" x14ac:dyDescent="0.25">
      <c r="B184" s="27">
        <v>2023</v>
      </c>
      <c r="C184" s="8" t="s">
        <v>12</v>
      </c>
      <c r="D184" s="9">
        <v>8</v>
      </c>
      <c r="E184" s="9">
        <v>0</v>
      </c>
      <c r="F184" s="9">
        <v>0</v>
      </c>
      <c r="G184" s="9">
        <v>0</v>
      </c>
      <c r="H184" s="9">
        <v>8</v>
      </c>
      <c r="I184" s="9">
        <v>4</v>
      </c>
      <c r="J184" s="9">
        <v>0</v>
      </c>
      <c r="K184" s="9">
        <v>20</v>
      </c>
    </row>
    <row r="185" spans="2:11" x14ac:dyDescent="0.25">
      <c r="B185" s="27">
        <v>2023</v>
      </c>
      <c r="C185" s="8" t="s">
        <v>13</v>
      </c>
      <c r="D185" s="9">
        <v>200</v>
      </c>
      <c r="E185" s="9">
        <v>86</v>
      </c>
      <c r="F185" s="9">
        <v>6</v>
      </c>
      <c r="G185" s="9">
        <v>0</v>
      </c>
      <c r="H185" s="9">
        <v>7</v>
      </c>
      <c r="I185" s="9">
        <v>22</v>
      </c>
      <c r="J185" s="9">
        <v>36</v>
      </c>
      <c r="K185" s="9">
        <v>357</v>
      </c>
    </row>
    <row r="186" spans="2:11" x14ac:dyDescent="0.25">
      <c r="B186" s="27">
        <v>2023</v>
      </c>
      <c r="C186" s="8" t="s">
        <v>14</v>
      </c>
      <c r="D186" s="9">
        <v>81</v>
      </c>
      <c r="E186" s="9">
        <v>11</v>
      </c>
      <c r="F186" s="9">
        <v>2</v>
      </c>
      <c r="G186" s="9">
        <v>0</v>
      </c>
      <c r="H186" s="9">
        <v>43</v>
      </c>
      <c r="I186" s="9">
        <v>46</v>
      </c>
      <c r="J186" s="9">
        <v>56</v>
      </c>
      <c r="K186" s="9">
        <v>239</v>
      </c>
    </row>
    <row r="187" spans="2:11" x14ac:dyDescent="0.25">
      <c r="B187" s="27">
        <v>2023</v>
      </c>
      <c r="C187" s="8" t="s">
        <v>15</v>
      </c>
      <c r="D187" s="9">
        <v>4</v>
      </c>
      <c r="E187" s="9">
        <v>20</v>
      </c>
      <c r="F187" s="9">
        <v>5</v>
      </c>
      <c r="G187" s="9">
        <v>0</v>
      </c>
      <c r="H187" s="9">
        <v>10</v>
      </c>
      <c r="I187" s="9">
        <v>1</v>
      </c>
      <c r="J187" s="9">
        <v>9</v>
      </c>
      <c r="K187" s="9">
        <v>49</v>
      </c>
    </row>
    <row r="188" spans="2:11" x14ac:dyDescent="0.25">
      <c r="B188" s="27">
        <v>2023</v>
      </c>
      <c r="C188" s="8" t="s">
        <v>16</v>
      </c>
      <c r="D188" s="9">
        <v>45</v>
      </c>
      <c r="E188" s="9">
        <v>5</v>
      </c>
      <c r="F188" s="9">
        <v>4</v>
      </c>
      <c r="G188" s="9">
        <v>44</v>
      </c>
      <c r="H188" s="9">
        <v>107</v>
      </c>
      <c r="I188" s="9">
        <v>3</v>
      </c>
      <c r="J188" s="9">
        <v>7</v>
      </c>
      <c r="K188" s="9">
        <v>215</v>
      </c>
    </row>
    <row r="189" spans="2:11" x14ac:dyDescent="0.25">
      <c r="B189" s="27">
        <v>2023</v>
      </c>
      <c r="C189" s="8" t="s">
        <v>33</v>
      </c>
      <c r="D189" s="9">
        <v>0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</row>
    <row r="190" spans="2:11" x14ac:dyDescent="0.25">
      <c r="B190" s="27">
        <v>2023</v>
      </c>
      <c r="C190" s="8" t="s">
        <v>17</v>
      </c>
      <c r="D190" s="9">
        <v>3887</v>
      </c>
      <c r="E190" s="9">
        <v>943</v>
      </c>
      <c r="F190" s="9">
        <v>761</v>
      </c>
      <c r="G190" s="9">
        <v>710</v>
      </c>
      <c r="H190" s="9">
        <v>240</v>
      </c>
      <c r="I190" s="9">
        <v>641</v>
      </c>
      <c r="J190" s="9">
        <v>564</v>
      </c>
      <c r="K190" s="9">
        <v>7746</v>
      </c>
    </row>
    <row r="191" spans="2:11" x14ac:dyDescent="0.25">
      <c r="B191" s="27">
        <v>2023</v>
      </c>
      <c r="C191" s="8" t="s">
        <v>18</v>
      </c>
      <c r="D191" s="9">
        <v>1530</v>
      </c>
      <c r="E191" s="9">
        <v>363</v>
      </c>
      <c r="F191" s="9">
        <v>180</v>
      </c>
      <c r="G191" s="9">
        <v>250</v>
      </c>
      <c r="H191" s="9">
        <v>118</v>
      </c>
      <c r="I191" s="9">
        <v>157</v>
      </c>
      <c r="J191" s="9">
        <v>191</v>
      </c>
      <c r="K191" s="9">
        <v>2789</v>
      </c>
    </row>
    <row r="192" spans="2:11" x14ac:dyDescent="0.25">
      <c r="B192" s="27">
        <v>2023</v>
      </c>
      <c r="C192" s="8" t="s">
        <v>19</v>
      </c>
      <c r="D192" s="9">
        <v>0</v>
      </c>
      <c r="E192" s="9">
        <v>31</v>
      </c>
      <c r="F192" s="9">
        <v>57</v>
      </c>
      <c r="G192" s="9">
        <v>26</v>
      </c>
      <c r="H192" s="9">
        <v>10</v>
      </c>
      <c r="I192" s="9">
        <v>15</v>
      </c>
      <c r="J192" s="9">
        <v>20</v>
      </c>
      <c r="K192" s="9">
        <v>159</v>
      </c>
    </row>
    <row r="193" spans="2:11" x14ac:dyDescent="0.25">
      <c r="B193" s="27">
        <v>2024</v>
      </c>
      <c r="C193" s="27" t="s">
        <v>0</v>
      </c>
      <c r="D193" s="9">
        <v>933</v>
      </c>
      <c r="E193" s="9">
        <v>933</v>
      </c>
      <c r="F193" s="9">
        <v>571</v>
      </c>
      <c r="G193" s="9">
        <v>580</v>
      </c>
      <c r="H193" s="9">
        <v>183</v>
      </c>
      <c r="I193" s="9">
        <v>651</v>
      </c>
      <c r="J193" s="9">
        <v>414</v>
      </c>
      <c r="K193" s="9">
        <v>4265</v>
      </c>
    </row>
    <row r="194" spans="2:11" x14ac:dyDescent="0.25">
      <c r="B194" s="27">
        <v>2024</v>
      </c>
      <c r="C194" s="27" t="s">
        <v>1</v>
      </c>
      <c r="D194" s="9">
        <v>36</v>
      </c>
      <c r="E194" s="9">
        <v>19</v>
      </c>
      <c r="F194" s="9">
        <v>1</v>
      </c>
      <c r="G194" s="9">
        <v>5</v>
      </c>
      <c r="H194" s="9">
        <v>29</v>
      </c>
      <c r="I194" s="9">
        <v>23</v>
      </c>
      <c r="J194" s="9">
        <v>20</v>
      </c>
      <c r="K194" s="9">
        <v>133</v>
      </c>
    </row>
    <row r="195" spans="2:11" x14ac:dyDescent="0.25">
      <c r="B195" s="27">
        <v>2024</v>
      </c>
      <c r="C195" s="27" t="s">
        <v>2</v>
      </c>
      <c r="D195" s="9">
        <v>11368</v>
      </c>
      <c r="E195" s="9">
        <v>4313</v>
      </c>
      <c r="F195" s="9">
        <v>1434</v>
      </c>
      <c r="G195" s="9">
        <v>2274</v>
      </c>
      <c r="H195" s="9">
        <v>937</v>
      </c>
      <c r="I195" s="9">
        <v>4185</v>
      </c>
      <c r="J195" s="9">
        <v>3934</v>
      </c>
      <c r="K195" s="9">
        <v>28445</v>
      </c>
    </row>
    <row r="196" spans="2:11" x14ac:dyDescent="0.25">
      <c r="B196" s="27">
        <v>2024</v>
      </c>
      <c r="C196" s="27" t="s">
        <v>3</v>
      </c>
      <c r="D196" s="9">
        <v>1640</v>
      </c>
      <c r="E196" s="9">
        <v>676</v>
      </c>
      <c r="F196" s="9">
        <v>411</v>
      </c>
      <c r="G196" s="9">
        <v>812</v>
      </c>
      <c r="H196" s="9">
        <v>248</v>
      </c>
      <c r="I196" s="9">
        <v>809</v>
      </c>
      <c r="J196" s="9">
        <v>747</v>
      </c>
      <c r="K196" s="9">
        <v>5343</v>
      </c>
    </row>
    <row r="197" spans="2:11" x14ac:dyDescent="0.25">
      <c r="B197" s="27">
        <v>2024</v>
      </c>
      <c r="C197" s="27" t="s">
        <v>4</v>
      </c>
      <c r="D197" s="9">
        <v>37441</v>
      </c>
      <c r="E197" s="9">
        <v>12882</v>
      </c>
      <c r="F197" s="9">
        <v>3046</v>
      </c>
      <c r="G197" s="9">
        <v>4486</v>
      </c>
      <c r="H197" s="9">
        <v>2358</v>
      </c>
      <c r="I197" s="9">
        <v>9202</v>
      </c>
      <c r="J197" s="9">
        <v>10260</v>
      </c>
      <c r="K197" s="9">
        <v>79675</v>
      </c>
    </row>
    <row r="198" spans="2:11" x14ac:dyDescent="0.25">
      <c r="B198" s="27">
        <v>2024</v>
      </c>
      <c r="C198" s="27" t="s">
        <v>5</v>
      </c>
      <c r="D198" s="9">
        <v>2633</v>
      </c>
      <c r="E198" s="9">
        <v>703</v>
      </c>
      <c r="F198" s="9">
        <v>786</v>
      </c>
      <c r="G198" s="9">
        <v>503</v>
      </c>
      <c r="H198" s="9">
        <v>169</v>
      </c>
      <c r="I198" s="9">
        <v>384</v>
      </c>
      <c r="J198" s="9">
        <v>353</v>
      </c>
      <c r="K198" s="9">
        <v>5531</v>
      </c>
    </row>
    <row r="199" spans="2:11" x14ac:dyDescent="0.25">
      <c r="B199" s="27">
        <v>2024</v>
      </c>
      <c r="C199" s="27" t="s">
        <v>6</v>
      </c>
      <c r="D199" s="9">
        <v>20733</v>
      </c>
      <c r="E199" s="9">
        <v>5843</v>
      </c>
      <c r="F199" s="9">
        <v>1332</v>
      </c>
      <c r="G199" s="9">
        <v>2191</v>
      </c>
      <c r="H199" s="9">
        <v>821</v>
      </c>
      <c r="I199" s="9">
        <v>4011</v>
      </c>
      <c r="J199" s="9">
        <v>3201</v>
      </c>
      <c r="K199" s="9">
        <v>38132</v>
      </c>
    </row>
    <row r="200" spans="2:11" x14ac:dyDescent="0.25">
      <c r="B200" s="27">
        <v>2024</v>
      </c>
      <c r="C200" s="27" t="s">
        <v>7</v>
      </c>
      <c r="D200" s="9">
        <v>6</v>
      </c>
      <c r="E200" s="9">
        <v>0</v>
      </c>
      <c r="F200" s="9">
        <v>0</v>
      </c>
      <c r="G200" s="9">
        <v>5</v>
      </c>
      <c r="H200" s="9">
        <v>14</v>
      </c>
      <c r="I200" s="9">
        <v>7</v>
      </c>
      <c r="J200" s="9">
        <v>9</v>
      </c>
      <c r="K200" s="9">
        <v>41</v>
      </c>
    </row>
    <row r="201" spans="2:11" x14ac:dyDescent="0.25">
      <c r="B201" s="27">
        <v>2024</v>
      </c>
      <c r="C201" s="27" t="s">
        <v>8</v>
      </c>
      <c r="D201" s="9">
        <v>750</v>
      </c>
      <c r="E201" s="9">
        <v>229</v>
      </c>
      <c r="F201" s="9">
        <v>163</v>
      </c>
      <c r="G201" s="9">
        <v>169</v>
      </c>
      <c r="H201" s="9">
        <v>556</v>
      </c>
      <c r="I201" s="9">
        <v>399</v>
      </c>
      <c r="J201" s="9">
        <v>380</v>
      </c>
      <c r="K201" s="9">
        <v>2646</v>
      </c>
    </row>
    <row r="202" spans="2:11" x14ac:dyDescent="0.25">
      <c r="B202" s="27">
        <v>2024</v>
      </c>
      <c r="C202" s="27" t="s">
        <v>9</v>
      </c>
      <c r="D202" s="9">
        <v>0</v>
      </c>
      <c r="E202" s="9">
        <v>52</v>
      </c>
      <c r="F202" s="9">
        <v>0</v>
      </c>
      <c r="G202" s="9">
        <v>17</v>
      </c>
      <c r="H202" s="9">
        <v>0</v>
      </c>
      <c r="I202" s="9">
        <v>0</v>
      </c>
      <c r="J202" s="9">
        <v>0</v>
      </c>
      <c r="K202" s="9">
        <v>69</v>
      </c>
    </row>
    <row r="203" spans="2:11" x14ac:dyDescent="0.25">
      <c r="B203" s="27">
        <v>2024</v>
      </c>
      <c r="C203" s="27" t="s">
        <v>10</v>
      </c>
      <c r="D203" s="9">
        <v>34</v>
      </c>
      <c r="E203" s="9">
        <v>4</v>
      </c>
      <c r="F203" s="9">
        <v>9</v>
      </c>
      <c r="G203" s="9">
        <v>0</v>
      </c>
      <c r="H203" s="9">
        <v>12</v>
      </c>
      <c r="I203" s="9">
        <v>29</v>
      </c>
      <c r="J203" s="9">
        <v>13</v>
      </c>
      <c r="K203" s="9">
        <v>101</v>
      </c>
    </row>
    <row r="204" spans="2:11" x14ac:dyDescent="0.25">
      <c r="B204" s="27">
        <v>2024</v>
      </c>
      <c r="C204" s="27" t="s">
        <v>11</v>
      </c>
      <c r="D204" s="9">
        <v>1622</v>
      </c>
      <c r="E204" s="9">
        <v>851</v>
      </c>
      <c r="F204" s="9">
        <v>491</v>
      </c>
      <c r="G204" s="9">
        <v>869</v>
      </c>
      <c r="H204" s="9">
        <v>270</v>
      </c>
      <c r="I204" s="9">
        <v>635</v>
      </c>
      <c r="J204" s="9">
        <v>541</v>
      </c>
      <c r="K204" s="9">
        <v>5279</v>
      </c>
    </row>
    <row r="205" spans="2:11" x14ac:dyDescent="0.25">
      <c r="B205" s="27">
        <v>2024</v>
      </c>
      <c r="C205" s="27" t="s">
        <v>12</v>
      </c>
      <c r="D205" s="9">
        <v>12</v>
      </c>
      <c r="E205" s="9">
        <v>0</v>
      </c>
      <c r="F205" s="9">
        <v>0</v>
      </c>
      <c r="G205" s="9">
        <v>0</v>
      </c>
      <c r="H205" s="9">
        <v>8</v>
      </c>
      <c r="I205" s="9">
        <v>9</v>
      </c>
      <c r="J205" s="9">
        <v>5</v>
      </c>
      <c r="K205" s="9">
        <v>34</v>
      </c>
    </row>
    <row r="206" spans="2:11" x14ac:dyDescent="0.25">
      <c r="B206" s="27">
        <v>2024</v>
      </c>
      <c r="C206" s="27" t="s">
        <v>13</v>
      </c>
      <c r="D206" s="9">
        <v>5</v>
      </c>
      <c r="E206" s="9">
        <v>92</v>
      </c>
      <c r="F206" s="9">
        <v>6</v>
      </c>
      <c r="G206" s="9">
        <v>0</v>
      </c>
      <c r="H206" s="9">
        <v>2</v>
      </c>
      <c r="I206" s="9">
        <v>1</v>
      </c>
      <c r="J206" s="9">
        <v>1</v>
      </c>
      <c r="K206" s="9">
        <v>107</v>
      </c>
    </row>
    <row r="207" spans="2:11" x14ac:dyDescent="0.25">
      <c r="B207" s="27">
        <v>2024</v>
      </c>
      <c r="C207" s="27" t="s">
        <v>14</v>
      </c>
      <c r="D207" s="9">
        <v>98</v>
      </c>
      <c r="E207" s="9">
        <v>3</v>
      </c>
      <c r="F207" s="9">
        <v>17</v>
      </c>
      <c r="G207" s="9">
        <v>23</v>
      </c>
      <c r="H207" s="9">
        <v>75</v>
      </c>
      <c r="I207" s="9">
        <v>58</v>
      </c>
      <c r="J207" s="9">
        <v>58</v>
      </c>
      <c r="K207" s="9">
        <v>332</v>
      </c>
    </row>
    <row r="208" spans="2:11" x14ac:dyDescent="0.25">
      <c r="B208" s="27">
        <v>2024</v>
      </c>
      <c r="C208" s="27" t="s">
        <v>15</v>
      </c>
      <c r="D208" s="9">
        <v>0</v>
      </c>
      <c r="E208" s="9">
        <v>22</v>
      </c>
      <c r="F208" s="9">
        <v>5</v>
      </c>
      <c r="G208" s="9">
        <v>0</v>
      </c>
      <c r="H208" s="9">
        <v>10</v>
      </c>
      <c r="I208" s="9">
        <v>2</v>
      </c>
      <c r="J208" s="9">
        <v>12</v>
      </c>
      <c r="K208" s="9">
        <v>51</v>
      </c>
    </row>
    <row r="209" spans="2:11" x14ac:dyDescent="0.25">
      <c r="B209" s="27">
        <v>2024</v>
      </c>
      <c r="C209" s="27" t="s">
        <v>16</v>
      </c>
      <c r="D209" s="9">
        <v>87</v>
      </c>
      <c r="E209" s="9">
        <v>106</v>
      </c>
      <c r="F209" s="9">
        <v>10</v>
      </c>
      <c r="G209" s="9">
        <v>19</v>
      </c>
      <c r="H209" s="9">
        <v>84</v>
      </c>
      <c r="I209" s="9">
        <v>26</v>
      </c>
      <c r="J209" s="9">
        <v>25</v>
      </c>
      <c r="K209" s="9">
        <v>357</v>
      </c>
    </row>
    <row r="210" spans="2:11" x14ac:dyDescent="0.25">
      <c r="B210" s="27">
        <v>2024</v>
      </c>
      <c r="C210" s="27" t="s">
        <v>33</v>
      </c>
      <c r="D210" s="9">
        <v>0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</row>
    <row r="211" spans="2:11" x14ac:dyDescent="0.25">
      <c r="B211" s="27">
        <v>2024</v>
      </c>
      <c r="C211" s="27" t="s">
        <v>17</v>
      </c>
      <c r="D211" s="9">
        <v>4420</v>
      </c>
      <c r="E211" s="9">
        <v>755</v>
      </c>
      <c r="F211" s="9">
        <v>590</v>
      </c>
      <c r="G211" s="9">
        <v>1233</v>
      </c>
      <c r="H211" s="9">
        <v>357</v>
      </c>
      <c r="I211" s="9">
        <v>990</v>
      </c>
      <c r="J211" s="9">
        <v>798</v>
      </c>
      <c r="K211" s="9">
        <v>9143</v>
      </c>
    </row>
    <row r="212" spans="2:11" x14ac:dyDescent="0.25">
      <c r="B212" s="27">
        <v>2024</v>
      </c>
      <c r="C212" s="27" t="s">
        <v>18</v>
      </c>
      <c r="D212" s="9">
        <v>1151</v>
      </c>
      <c r="E212" s="9">
        <v>192</v>
      </c>
      <c r="F212" s="9">
        <v>290</v>
      </c>
      <c r="G212" s="9">
        <v>168</v>
      </c>
      <c r="H212" s="9">
        <v>140</v>
      </c>
      <c r="I212" s="9">
        <v>271</v>
      </c>
      <c r="J212" s="9">
        <v>372</v>
      </c>
      <c r="K212" s="9">
        <v>2584</v>
      </c>
    </row>
    <row r="213" spans="2:11" x14ac:dyDescent="0.25">
      <c r="B213" s="27">
        <v>2024</v>
      </c>
      <c r="C213" s="27" t="s">
        <v>19</v>
      </c>
      <c r="D213" s="9">
        <v>0</v>
      </c>
      <c r="E213" s="9">
        <v>28</v>
      </c>
      <c r="F213" s="9">
        <v>26</v>
      </c>
      <c r="G213" s="9">
        <v>37</v>
      </c>
      <c r="H213" s="9">
        <v>25</v>
      </c>
      <c r="I213" s="9">
        <v>5</v>
      </c>
      <c r="J213" s="9">
        <v>12</v>
      </c>
      <c r="K213" s="9">
        <v>133</v>
      </c>
    </row>
    <row r="214" spans="2:11" x14ac:dyDescent="0.25">
      <c r="B214" s="27">
        <v>2025</v>
      </c>
      <c r="C214" s="8" t="s">
        <v>0</v>
      </c>
      <c r="D214" s="9">
        <v>1121</v>
      </c>
      <c r="E214" s="9">
        <v>878</v>
      </c>
      <c r="F214" s="9">
        <v>244</v>
      </c>
      <c r="G214" s="9">
        <v>386</v>
      </c>
      <c r="H214" s="9">
        <v>253</v>
      </c>
      <c r="I214" s="9">
        <v>515</v>
      </c>
      <c r="J214" s="9">
        <v>460</v>
      </c>
      <c r="K214" s="9">
        <v>3857</v>
      </c>
    </row>
    <row r="215" spans="2:11" x14ac:dyDescent="0.25">
      <c r="B215" s="27">
        <v>2025</v>
      </c>
      <c r="C215" s="8" t="s">
        <v>1</v>
      </c>
      <c r="D215" s="9">
        <v>66</v>
      </c>
      <c r="E215" s="9">
        <v>14</v>
      </c>
      <c r="F215" s="9">
        <v>0</v>
      </c>
      <c r="G215" s="9">
        <v>18</v>
      </c>
      <c r="H215" s="9">
        <v>29</v>
      </c>
      <c r="I215" s="9">
        <v>14</v>
      </c>
      <c r="J215" s="9">
        <v>5</v>
      </c>
      <c r="K215" s="9">
        <v>146</v>
      </c>
    </row>
    <row r="216" spans="2:11" x14ac:dyDescent="0.25">
      <c r="B216" s="27">
        <v>2025</v>
      </c>
      <c r="C216" s="8" t="s">
        <v>2</v>
      </c>
      <c r="D216" s="9">
        <v>12238</v>
      </c>
      <c r="E216" s="9">
        <v>5379</v>
      </c>
      <c r="F216" s="9">
        <v>1258</v>
      </c>
      <c r="G216" s="9">
        <v>2732</v>
      </c>
      <c r="H216" s="9">
        <v>849</v>
      </c>
      <c r="I216" s="9">
        <v>3550</v>
      </c>
      <c r="J216" s="9">
        <v>3967</v>
      </c>
      <c r="K216" s="9">
        <v>29973</v>
      </c>
    </row>
    <row r="217" spans="2:11" x14ac:dyDescent="0.25">
      <c r="B217" s="27">
        <v>2025</v>
      </c>
      <c r="C217" s="8" t="s">
        <v>3</v>
      </c>
      <c r="D217" s="9">
        <v>1445</v>
      </c>
      <c r="E217" s="9">
        <v>511</v>
      </c>
      <c r="F217" s="9">
        <v>359</v>
      </c>
      <c r="G217" s="9">
        <v>568</v>
      </c>
      <c r="H217" s="9">
        <v>146</v>
      </c>
      <c r="I217" s="9">
        <v>254</v>
      </c>
      <c r="J217" s="9">
        <v>420</v>
      </c>
      <c r="K217" s="9">
        <v>3703</v>
      </c>
    </row>
    <row r="218" spans="2:11" x14ac:dyDescent="0.25">
      <c r="B218" s="27">
        <v>2025</v>
      </c>
      <c r="C218" s="8" t="s">
        <v>4</v>
      </c>
      <c r="D218" s="9">
        <v>43036</v>
      </c>
      <c r="E218" s="9">
        <v>14095</v>
      </c>
      <c r="F218" s="9">
        <v>4819</v>
      </c>
      <c r="G218" s="9">
        <v>8246</v>
      </c>
      <c r="H218" s="9">
        <v>2531</v>
      </c>
      <c r="I218" s="9">
        <v>10349</v>
      </c>
      <c r="J218" s="9">
        <v>11859</v>
      </c>
      <c r="K218" s="9">
        <v>94935</v>
      </c>
    </row>
    <row r="219" spans="2:11" x14ac:dyDescent="0.25">
      <c r="B219" s="27">
        <v>2025</v>
      </c>
      <c r="C219" s="8" t="s">
        <v>5</v>
      </c>
      <c r="D219" s="9">
        <v>1929</v>
      </c>
      <c r="E219" s="9">
        <v>551</v>
      </c>
      <c r="F219" s="9">
        <v>559</v>
      </c>
      <c r="G219" s="9">
        <v>556</v>
      </c>
      <c r="H219" s="9">
        <v>221</v>
      </c>
      <c r="I219" s="9">
        <v>543</v>
      </c>
      <c r="J219" s="9">
        <v>475</v>
      </c>
      <c r="K219" s="9">
        <v>4834</v>
      </c>
    </row>
    <row r="220" spans="2:11" x14ac:dyDescent="0.25">
      <c r="B220" s="27">
        <v>2025</v>
      </c>
      <c r="C220" s="8" t="s">
        <v>6</v>
      </c>
      <c r="D220" s="9">
        <v>20701</v>
      </c>
      <c r="E220" s="9">
        <v>6222</v>
      </c>
      <c r="F220" s="9">
        <v>1872</v>
      </c>
      <c r="G220" s="9">
        <v>3714</v>
      </c>
      <c r="H220" s="9">
        <v>827</v>
      </c>
      <c r="I220" s="9">
        <v>5182</v>
      </c>
      <c r="J220" s="9">
        <v>5186</v>
      </c>
      <c r="K220" s="9">
        <v>43704</v>
      </c>
    </row>
    <row r="221" spans="2:11" x14ac:dyDescent="0.25">
      <c r="B221" s="27">
        <v>2025</v>
      </c>
      <c r="C221" s="8" t="s">
        <v>7</v>
      </c>
      <c r="D221" s="9">
        <v>2</v>
      </c>
      <c r="E221" s="9">
        <v>0</v>
      </c>
      <c r="F221" s="9">
        <v>5</v>
      </c>
      <c r="G221" s="9">
        <v>4</v>
      </c>
      <c r="H221" s="9">
        <v>24</v>
      </c>
      <c r="I221" s="9">
        <v>21</v>
      </c>
      <c r="J221" s="9">
        <v>19</v>
      </c>
      <c r="K221" s="9">
        <v>75</v>
      </c>
    </row>
    <row r="222" spans="2:11" x14ac:dyDescent="0.25">
      <c r="B222" s="27">
        <v>2025</v>
      </c>
      <c r="C222" s="8" t="s">
        <v>8</v>
      </c>
      <c r="D222" s="9">
        <v>789</v>
      </c>
      <c r="E222" s="9">
        <v>213</v>
      </c>
      <c r="F222" s="9">
        <v>62</v>
      </c>
      <c r="G222" s="9">
        <v>112</v>
      </c>
      <c r="H222" s="9">
        <v>521</v>
      </c>
      <c r="I222" s="9">
        <v>422</v>
      </c>
      <c r="J222" s="9">
        <v>418</v>
      </c>
      <c r="K222" s="9">
        <v>2537</v>
      </c>
    </row>
    <row r="223" spans="2:11" x14ac:dyDescent="0.25">
      <c r="B223" s="27">
        <v>2025</v>
      </c>
      <c r="C223" s="8" t="s">
        <v>9</v>
      </c>
      <c r="D223" s="9">
        <v>0</v>
      </c>
      <c r="E223" s="9">
        <v>0</v>
      </c>
      <c r="F223" s="9">
        <v>0</v>
      </c>
      <c r="G223" s="9">
        <v>0</v>
      </c>
      <c r="H223" s="9">
        <v>0</v>
      </c>
      <c r="I223" s="9">
        <v>4</v>
      </c>
      <c r="J223" s="9">
        <v>8</v>
      </c>
      <c r="K223" s="9">
        <v>12</v>
      </c>
    </row>
    <row r="224" spans="2:11" x14ac:dyDescent="0.25">
      <c r="B224" s="27">
        <v>2025</v>
      </c>
      <c r="C224" s="8" t="s">
        <v>10</v>
      </c>
      <c r="D224" s="9">
        <v>12</v>
      </c>
      <c r="E224" s="9">
        <v>7</v>
      </c>
      <c r="F224" s="9">
        <v>9</v>
      </c>
      <c r="G224" s="9">
        <v>0</v>
      </c>
      <c r="H224" s="9">
        <v>12</v>
      </c>
      <c r="I224" s="9">
        <v>23</v>
      </c>
      <c r="J224" s="9">
        <v>10</v>
      </c>
      <c r="K224" s="9">
        <v>73</v>
      </c>
    </row>
    <row r="225" spans="2:11" x14ac:dyDescent="0.25">
      <c r="B225" s="27">
        <v>2025</v>
      </c>
      <c r="C225" s="8" t="s">
        <v>11</v>
      </c>
      <c r="D225" s="9">
        <v>1508</v>
      </c>
      <c r="E225" s="9">
        <v>804</v>
      </c>
      <c r="F225" s="9">
        <v>295</v>
      </c>
      <c r="G225" s="9">
        <v>853</v>
      </c>
      <c r="H225" s="9">
        <v>302</v>
      </c>
      <c r="I225" s="9">
        <v>721</v>
      </c>
      <c r="J225" s="9">
        <v>468</v>
      </c>
      <c r="K225" s="9">
        <v>4951</v>
      </c>
    </row>
    <row r="226" spans="2:11" x14ac:dyDescent="0.25">
      <c r="B226" s="27">
        <v>2025</v>
      </c>
      <c r="C226" s="8" t="s">
        <v>12</v>
      </c>
      <c r="D226" s="9">
        <v>12</v>
      </c>
      <c r="E226" s="9">
        <v>5</v>
      </c>
      <c r="F226" s="9">
        <v>0</v>
      </c>
      <c r="G226" s="9">
        <v>0</v>
      </c>
      <c r="H226" s="9">
        <v>17</v>
      </c>
      <c r="I226" s="9">
        <v>0</v>
      </c>
      <c r="J226" s="9">
        <v>0</v>
      </c>
      <c r="K226" s="9">
        <v>34</v>
      </c>
    </row>
    <row r="227" spans="2:11" x14ac:dyDescent="0.25">
      <c r="B227" s="27">
        <v>2025</v>
      </c>
      <c r="C227" s="8" t="s">
        <v>13</v>
      </c>
      <c r="D227" s="9">
        <v>17</v>
      </c>
      <c r="E227" s="9">
        <v>1</v>
      </c>
      <c r="F227" s="9">
        <v>6</v>
      </c>
      <c r="G227" s="9">
        <v>0</v>
      </c>
      <c r="H227" s="9">
        <v>2</v>
      </c>
      <c r="I227" s="9">
        <v>5</v>
      </c>
      <c r="J227" s="9">
        <v>5</v>
      </c>
      <c r="K227" s="9">
        <v>36</v>
      </c>
    </row>
    <row r="228" spans="2:11" x14ac:dyDescent="0.25">
      <c r="B228" s="27">
        <v>2025</v>
      </c>
      <c r="C228" s="8" t="s">
        <v>14</v>
      </c>
      <c r="D228" s="9">
        <v>50</v>
      </c>
      <c r="E228" s="9">
        <v>14</v>
      </c>
      <c r="F228" s="9">
        <v>0</v>
      </c>
      <c r="G228" s="9">
        <v>113</v>
      </c>
      <c r="H228" s="9">
        <v>35</v>
      </c>
      <c r="I228" s="9">
        <v>85</v>
      </c>
      <c r="J228" s="9">
        <v>43</v>
      </c>
      <c r="K228" s="9">
        <v>340</v>
      </c>
    </row>
    <row r="229" spans="2:11" x14ac:dyDescent="0.25">
      <c r="B229" s="27">
        <v>2025</v>
      </c>
      <c r="C229" s="8" t="s">
        <v>15</v>
      </c>
      <c r="D229" s="9">
        <v>0</v>
      </c>
      <c r="E229" s="9">
        <v>23</v>
      </c>
      <c r="F229" s="9">
        <v>5</v>
      </c>
      <c r="G229" s="9">
        <v>1</v>
      </c>
      <c r="H229" s="9">
        <v>7</v>
      </c>
      <c r="I229" s="9">
        <v>4</v>
      </c>
      <c r="J229" s="9">
        <v>16</v>
      </c>
      <c r="K229" s="9">
        <v>56</v>
      </c>
    </row>
    <row r="230" spans="2:11" x14ac:dyDescent="0.25">
      <c r="B230" s="27">
        <v>2025</v>
      </c>
      <c r="C230" s="8" t="s">
        <v>16</v>
      </c>
      <c r="D230" s="9">
        <v>77</v>
      </c>
      <c r="E230" s="9">
        <v>71</v>
      </c>
      <c r="F230" s="9">
        <v>8</v>
      </c>
      <c r="G230" s="9">
        <v>0</v>
      </c>
      <c r="H230" s="9">
        <v>101</v>
      </c>
      <c r="I230" s="9">
        <v>21</v>
      </c>
      <c r="J230" s="9">
        <v>22</v>
      </c>
      <c r="K230" s="9">
        <v>300</v>
      </c>
    </row>
    <row r="231" spans="2:11" x14ac:dyDescent="0.25">
      <c r="B231" s="27">
        <v>2025</v>
      </c>
      <c r="C231" s="8" t="s">
        <v>33</v>
      </c>
      <c r="D231" s="9">
        <v>0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</row>
    <row r="232" spans="2:11" x14ac:dyDescent="0.25">
      <c r="B232" s="27">
        <v>2025</v>
      </c>
      <c r="C232" s="8" t="s">
        <v>17</v>
      </c>
      <c r="D232" s="9">
        <v>4620</v>
      </c>
      <c r="E232" s="9">
        <v>974</v>
      </c>
      <c r="F232" s="9">
        <v>978</v>
      </c>
      <c r="G232" s="9">
        <v>1617</v>
      </c>
      <c r="H232" s="9">
        <v>347</v>
      </c>
      <c r="I232" s="9">
        <v>1136</v>
      </c>
      <c r="J232" s="9">
        <v>879</v>
      </c>
      <c r="K232" s="9">
        <v>10551</v>
      </c>
    </row>
    <row r="233" spans="2:11" x14ac:dyDescent="0.25">
      <c r="B233" s="27">
        <v>2025</v>
      </c>
      <c r="C233" s="8" t="s">
        <v>18</v>
      </c>
      <c r="D233" s="9">
        <v>1180</v>
      </c>
      <c r="E233" s="9">
        <v>272</v>
      </c>
      <c r="F233" s="9">
        <v>262</v>
      </c>
      <c r="G233" s="9">
        <v>208</v>
      </c>
      <c r="H233" s="9">
        <v>115</v>
      </c>
      <c r="I233" s="9">
        <v>179</v>
      </c>
      <c r="J233" s="9">
        <v>170</v>
      </c>
      <c r="K233" s="9">
        <v>2386</v>
      </c>
    </row>
    <row r="234" spans="2:11" x14ac:dyDescent="0.25">
      <c r="B234" s="27">
        <v>2025</v>
      </c>
      <c r="C234" s="8" t="s">
        <v>19</v>
      </c>
      <c r="D234" s="9">
        <v>0</v>
      </c>
      <c r="E234" s="9">
        <v>33</v>
      </c>
      <c r="F234" s="9">
        <v>52</v>
      </c>
      <c r="G234" s="9">
        <v>98</v>
      </c>
      <c r="H234" s="9">
        <v>22</v>
      </c>
      <c r="I234" s="9">
        <v>5</v>
      </c>
      <c r="J234" s="9">
        <v>39</v>
      </c>
      <c r="K234" s="9">
        <v>249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9"/>
  <sheetViews>
    <sheetView showGridLines="0" zoomScale="90" zoomScaleNormal="90" workbookViewId="0"/>
  </sheetViews>
  <sheetFormatPr baseColWidth="10" defaultColWidth="3.5703125" defaultRowHeight="15" x14ac:dyDescent="0.25"/>
  <cols>
    <col min="1" max="1" width="3.5703125" style="3" customWidth="1"/>
    <col min="2" max="2" width="18.140625" style="3" customWidth="1"/>
    <col min="3" max="9" width="12.7109375" style="3" customWidth="1"/>
    <col min="10" max="10" width="12.140625" style="3" customWidth="1"/>
    <col min="11" max="11" width="14.7109375" style="3" customWidth="1"/>
    <col min="12" max="16384" width="3.5703125" style="3"/>
  </cols>
  <sheetData>
    <row r="1" spans="2:11" ht="30" x14ac:dyDescent="0.25">
      <c r="C1" s="20" t="s">
        <v>22</v>
      </c>
      <c r="D1" s="20" t="s">
        <v>23</v>
      </c>
      <c r="E1" s="20" t="s">
        <v>24</v>
      </c>
      <c r="F1" s="20" t="s">
        <v>25</v>
      </c>
      <c r="G1" s="20" t="s">
        <v>28</v>
      </c>
      <c r="H1" s="20" t="s">
        <v>26</v>
      </c>
      <c r="I1" s="21" t="s">
        <v>27</v>
      </c>
      <c r="J1" s="22" t="s">
        <v>29</v>
      </c>
    </row>
    <row r="2" spans="2:11" x14ac:dyDescent="0.25">
      <c r="B2" s="16" t="s">
        <v>47</v>
      </c>
      <c r="C2" s="9">
        <v>44572</v>
      </c>
      <c r="D2" s="9">
        <v>12076</v>
      </c>
      <c r="E2" s="9">
        <v>4876</v>
      </c>
      <c r="F2" s="9">
        <v>8803</v>
      </c>
      <c r="G2" s="9">
        <v>3871</v>
      </c>
      <c r="H2" s="9">
        <v>9683</v>
      </c>
      <c r="I2" s="9">
        <v>10499</v>
      </c>
      <c r="J2" s="9">
        <v>94380</v>
      </c>
    </row>
    <row r="3" spans="2:11" x14ac:dyDescent="0.25">
      <c r="B3" s="25" t="s">
        <v>35</v>
      </c>
      <c r="C3" s="23">
        <f>C28-C2</f>
        <v>2925</v>
      </c>
      <c r="D3" s="23">
        <f t="shared" ref="D3:J3" si="0">D28-D2</f>
        <v>3463</v>
      </c>
      <c r="E3" s="23">
        <f t="shared" si="0"/>
        <v>2848</v>
      </c>
      <c r="F3" s="23">
        <f t="shared" si="0"/>
        <v>-1493</v>
      </c>
      <c r="G3" s="23">
        <f t="shared" si="0"/>
        <v>-260</v>
      </c>
      <c r="H3" s="23">
        <f t="shared" si="0"/>
        <v>1625</v>
      </c>
      <c r="I3" s="23">
        <f t="shared" si="0"/>
        <v>-52</v>
      </c>
      <c r="J3" s="23">
        <f t="shared" si="0"/>
        <v>9056</v>
      </c>
    </row>
    <row r="4" spans="2:11" x14ac:dyDescent="0.25">
      <c r="B4" s="26" t="s">
        <v>36</v>
      </c>
      <c r="C4" s="24">
        <f>C3/C2</f>
        <v>6.5624158664632504E-2</v>
      </c>
      <c r="D4" s="24">
        <f t="shared" ref="D4:J4" si="1">D3/D2</f>
        <v>0.2867671414375621</v>
      </c>
      <c r="E4" s="24">
        <f t="shared" si="1"/>
        <v>0.58408531583264967</v>
      </c>
      <c r="F4" s="24">
        <f t="shared" si="1"/>
        <v>-0.1696012722935363</v>
      </c>
      <c r="G4" s="24">
        <f t="shared" si="1"/>
        <v>-6.7166106949108753E-2</v>
      </c>
      <c r="H4" s="24">
        <f t="shared" si="1"/>
        <v>0.16781989052979449</v>
      </c>
      <c r="I4" s="24">
        <f t="shared" si="1"/>
        <v>-4.9528526526335841E-3</v>
      </c>
      <c r="J4" s="24">
        <f t="shared" si="1"/>
        <v>9.5952532316168682E-2</v>
      </c>
    </row>
    <row r="5" spans="2:11" x14ac:dyDescent="0.25">
      <c r="B5" s="1"/>
    </row>
    <row r="6" spans="2:11" s="13" customFormat="1" ht="30" x14ac:dyDescent="0.25">
      <c r="B6" s="10" t="s">
        <v>21</v>
      </c>
      <c r="C6" s="10" t="s">
        <v>22</v>
      </c>
      <c r="D6" s="10" t="s">
        <v>23</v>
      </c>
      <c r="E6" s="10" t="s">
        <v>24</v>
      </c>
      <c r="F6" s="10" t="s">
        <v>25</v>
      </c>
      <c r="G6" s="10" t="s">
        <v>28</v>
      </c>
      <c r="H6" s="10" t="s">
        <v>26</v>
      </c>
      <c r="I6" s="11" t="s">
        <v>27</v>
      </c>
      <c r="J6" s="12" t="s">
        <v>29</v>
      </c>
      <c r="K6" s="12" t="s">
        <v>30</v>
      </c>
    </row>
    <row r="7" spans="2:11" x14ac:dyDescent="0.25">
      <c r="B7" s="8" t="s">
        <v>0</v>
      </c>
      <c r="C7" s="9">
        <v>1140</v>
      </c>
      <c r="D7" s="9">
        <v>618</v>
      </c>
      <c r="E7" s="9">
        <v>73</v>
      </c>
      <c r="F7" s="9">
        <v>593</v>
      </c>
      <c r="G7" s="9">
        <v>285</v>
      </c>
      <c r="H7" s="9">
        <v>509</v>
      </c>
      <c r="I7" s="9">
        <v>517</v>
      </c>
      <c r="J7" s="9">
        <f>SUM(C7:I7)</f>
        <v>3735</v>
      </c>
      <c r="K7" s="14">
        <f>J7/$J$28</f>
        <v>3.6109284968482924E-2</v>
      </c>
    </row>
    <row r="8" spans="2:11" x14ac:dyDescent="0.25">
      <c r="B8" s="8" t="s">
        <v>1</v>
      </c>
      <c r="C8" s="9">
        <v>10</v>
      </c>
      <c r="D8" s="9">
        <v>0</v>
      </c>
      <c r="E8" s="9">
        <v>0</v>
      </c>
      <c r="F8" s="9">
        <v>0</v>
      </c>
      <c r="G8" s="9">
        <v>26</v>
      </c>
      <c r="H8" s="9">
        <v>1</v>
      </c>
      <c r="I8" s="9">
        <v>0</v>
      </c>
      <c r="J8" s="9">
        <f t="shared" ref="J8:J27" si="2">SUM(C8:I8)</f>
        <v>37</v>
      </c>
      <c r="K8" s="15">
        <f t="shared" ref="K8:K27" si="3">J8/$J$28</f>
        <v>3.5770911481495805E-4</v>
      </c>
    </row>
    <row r="9" spans="2:11" x14ac:dyDescent="0.25">
      <c r="B9" s="8" t="s">
        <v>2</v>
      </c>
      <c r="C9" s="9">
        <v>4986</v>
      </c>
      <c r="D9" s="9">
        <v>2078</v>
      </c>
      <c r="E9" s="9">
        <v>1141</v>
      </c>
      <c r="F9" s="9">
        <v>997</v>
      </c>
      <c r="G9" s="9">
        <v>555</v>
      </c>
      <c r="H9" s="9">
        <v>1286</v>
      </c>
      <c r="I9" s="9">
        <v>1265</v>
      </c>
      <c r="J9" s="9">
        <f t="shared" si="2"/>
        <v>12308</v>
      </c>
      <c r="K9" s="14">
        <f t="shared" si="3"/>
        <v>0.11899145365250009</v>
      </c>
    </row>
    <row r="10" spans="2:11" x14ac:dyDescent="0.25">
      <c r="B10" s="8" t="s">
        <v>3</v>
      </c>
      <c r="C10" s="9">
        <v>489</v>
      </c>
      <c r="D10" s="9">
        <v>211</v>
      </c>
      <c r="E10" s="9">
        <v>19</v>
      </c>
      <c r="F10" s="9">
        <v>149</v>
      </c>
      <c r="G10" s="9">
        <v>71</v>
      </c>
      <c r="H10" s="9">
        <v>154</v>
      </c>
      <c r="I10" s="9">
        <v>116</v>
      </c>
      <c r="J10" s="9">
        <f t="shared" si="2"/>
        <v>1209</v>
      </c>
      <c r="K10" s="14">
        <f t="shared" si="3"/>
        <v>1.1688387021926603E-2</v>
      </c>
    </row>
    <row r="11" spans="2:11" x14ac:dyDescent="0.25">
      <c r="B11" s="8" t="s">
        <v>4</v>
      </c>
      <c r="C11" s="9">
        <v>17374</v>
      </c>
      <c r="D11" s="9">
        <v>5313</v>
      </c>
      <c r="E11" s="9">
        <v>2542</v>
      </c>
      <c r="F11" s="9">
        <v>2451</v>
      </c>
      <c r="G11" s="9">
        <v>1124</v>
      </c>
      <c r="H11" s="9">
        <v>4003</v>
      </c>
      <c r="I11" s="9">
        <v>3344</v>
      </c>
      <c r="J11" s="9">
        <f t="shared" si="2"/>
        <v>36151</v>
      </c>
      <c r="K11" s="14">
        <f t="shared" si="3"/>
        <v>0.34950114080204187</v>
      </c>
    </row>
    <row r="12" spans="2:11" x14ac:dyDescent="0.25">
      <c r="B12" s="8" t="s">
        <v>5</v>
      </c>
      <c r="C12" s="9">
        <v>1413</v>
      </c>
      <c r="D12" s="9">
        <v>454</v>
      </c>
      <c r="E12" s="9">
        <v>315</v>
      </c>
      <c r="F12" s="9">
        <v>320</v>
      </c>
      <c r="G12" s="9">
        <v>153</v>
      </c>
      <c r="H12" s="9">
        <v>369</v>
      </c>
      <c r="I12" s="9">
        <v>411</v>
      </c>
      <c r="J12" s="9">
        <f t="shared" si="2"/>
        <v>3435</v>
      </c>
      <c r="K12" s="14">
        <f t="shared" si="3"/>
        <v>3.3208940794307591E-2</v>
      </c>
    </row>
    <row r="13" spans="2:11" x14ac:dyDescent="0.25">
      <c r="B13" s="8" t="s">
        <v>6</v>
      </c>
      <c r="C13" s="9">
        <v>19743</v>
      </c>
      <c r="D13" s="9">
        <v>5852</v>
      </c>
      <c r="E13" s="9">
        <v>3105</v>
      </c>
      <c r="F13" s="9">
        <v>1963</v>
      </c>
      <c r="G13" s="9">
        <v>688</v>
      </c>
      <c r="H13" s="9">
        <v>4005</v>
      </c>
      <c r="I13" s="9">
        <v>3815</v>
      </c>
      <c r="J13" s="9">
        <f t="shared" si="2"/>
        <v>39171</v>
      </c>
      <c r="K13" s="14">
        <f t="shared" si="3"/>
        <v>0.37869793882207353</v>
      </c>
    </row>
    <row r="14" spans="2:11" x14ac:dyDescent="0.25">
      <c r="B14" s="8" t="s">
        <v>7</v>
      </c>
      <c r="C14" s="9">
        <v>4</v>
      </c>
      <c r="D14" s="9">
        <v>9</v>
      </c>
      <c r="E14" s="9">
        <v>3</v>
      </c>
      <c r="F14" s="9">
        <v>2</v>
      </c>
      <c r="G14" s="9">
        <v>10</v>
      </c>
      <c r="H14" s="9">
        <v>1</v>
      </c>
      <c r="I14" s="9">
        <v>1</v>
      </c>
      <c r="J14" s="9">
        <f t="shared" si="2"/>
        <v>30</v>
      </c>
      <c r="K14" s="15">
        <f t="shared" si="3"/>
        <v>2.9003441741753353E-4</v>
      </c>
    </row>
    <row r="15" spans="2:11" x14ac:dyDescent="0.25">
      <c r="B15" s="8" t="s">
        <v>8</v>
      </c>
      <c r="C15" s="9">
        <v>366</v>
      </c>
      <c r="D15" s="9">
        <v>122</v>
      </c>
      <c r="E15" s="9">
        <v>37</v>
      </c>
      <c r="F15" s="9">
        <v>93</v>
      </c>
      <c r="G15" s="9">
        <v>217</v>
      </c>
      <c r="H15" s="9">
        <v>467</v>
      </c>
      <c r="I15" s="9">
        <v>443</v>
      </c>
      <c r="J15" s="9">
        <f t="shared" si="2"/>
        <v>1745</v>
      </c>
      <c r="K15" s="14">
        <f t="shared" si="3"/>
        <v>1.6870335279786534E-2</v>
      </c>
    </row>
    <row r="16" spans="2:11" x14ac:dyDescent="0.25">
      <c r="B16" s="8" t="s">
        <v>9</v>
      </c>
      <c r="C16" s="9">
        <v>3</v>
      </c>
      <c r="D16" s="9">
        <v>0</v>
      </c>
      <c r="E16" s="9">
        <v>0</v>
      </c>
      <c r="F16" s="9">
        <v>0</v>
      </c>
      <c r="G16" s="9">
        <v>1</v>
      </c>
      <c r="H16" s="9">
        <v>0</v>
      </c>
      <c r="I16" s="9">
        <v>0</v>
      </c>
      <c r="J16" s="9">
        <f t="shared" si="2"/>
        <v>4</v>
      </c>
      <c r="K16" s="17">
        <f t="shared" si="3"/>
        <v>3.8671255655671142E-5</v>
      </c>
    </row>
    <row r="17" spans="2:11" x14ac:dyDescent="0.25">
      <c r="B17" s="8" t="s">
        <v>10</v>
      </c>
      <c r="C17" s="9">
        <v>54</v>
      </c>
      <c r="D17" s="9">
        <v>3</v>
      </c>
      <c r="E17" s="9">
        <v>0</v>
      </c>
      <c r="F17" s="9">
        <v>0</v>
      </c>
      <c r="G17" s="9">
        <v>41</v>
      </c>
      <c r="H17" s="9">
        <v>35</v>
      </c>
      <c r="I17" s="9">
        <v>6</v>
      </c>
      <c r="J17" s="9">
        <f t="shared" si="2"/>
        <v>139</v>
      </c>
      <c r="K17" s="14">
        <f t="shared" si="3"/>
        <v>1.3438261340345721E-3</v>
      </c>
    </row>
    <row r="18" spans="2:11" x14ac:dyDescent="0.25">
      <c r="B18" s="8" t="s">
        <v>11</v>
      </c>
      <c r="C18" s="9">
        <v>871</v>
      </c>
      <c r="D18" s="9">
        <v>293</v>
      </c>
      <c r="E18" s="9">
        <v>147</v>
      </c>
      <c r="F18" s="9">
        <v>88</v>
      </c>
      <c r="G18" s="9">
        <v>72</v>
      </c>
      <c r="H18" s="9">
        <v>123</v>
      </c>
      <c r="I18" s="9">
        <v>190</v>
      </c>
      <c r="J18" s="9">
        <f t="shared" si="2"/>
        <v>1784</v>
      </c>
      <c r="K18" s="14">
        <f t="shared" si="3"/>
        <v>1.7247380022429329E-2</v>
      </c>
    </row>
    <row r="19" spans="2:11" x14ac:dyDescent="0.25">
      <c r="B19" s="8" t="s">
        <v>12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f t="shared" si="2"/>
        <v>0</v>
      </c>
      <c r="K19" s="14">
        <f t="shared" si="3"/>
        <v>0</v>
      </c>
    </row>
    <row r="20" spans="2:11" x14ac:dyDescent="0.25">
      <c r="B20" s="8" t="s">
        <v>13</v>
      </c>
      <c r="C20" s="9">
        <v>4</v>
      </c>
      <c r="D20" s="9">
        <v>2</v>
      </c>
      <c r="E20" s="9">
        <v>0</v>
      </c>
      <c r="F20" s="9">
        <v>0</v>
      </c>
      <c r="G20" s="9">
        <v>3</v>
      </c>
      <c r="H20" s="9">
        <v>2</v>
      </c>
      <c r="I20" s="9">
        <v>2</v>
      </c>
      <c r="J20" s="9">
        <f t="shared" si="2"/>
        <v>13</v>
      </c>
      <c r="K20" s="15">
        <f t="shared" si="3"/>
        <v>1.2568158088093121E-4</v>
      </c>
    </row>
    <row r="21" spans="2:11" x14ac:dyDescent="0.25">
      <c r="B21" s="8" t="s">
        <v>14</v>
      </c>
      <c r="C21" s="9">
        <v>0</v>
      </c>
      <c r="D21" s="9">
        <v>5</v>
      </c>
      <c r="E21" s="9">
        <v>0</v>
      </c>
      <c r="F21" s="9">
        <v>2</v>
      </c>
      <c r="G21" s="9">
        <v>11</v>
      </c>
      <c r="H21" s="9">
        <v>25</v>
      </c>
      <c r="I21" s="9">
        <v>35</v>
      </c>
      <c r="J21" s="9">
        <f t="shared" si="2"/>
        <v>78</v>
      </c>
      <c r="K21" s="14">
        <f t="shared" si="3"/>
        <v>7.5408948528558721E-4</v>
      </c>
    </row>
    <row r="22" spans="2:11" x14ac:dyDescent="0.25">
      <c r="B22" s="8" t="s">
        <v>15</v>
      </c>
      <c r="C22" s="9">
        <v>0</v>
      </c>
      <c r="D22" s="9">
        <v>20</v>
      </c>
      <c r="E22" s="9">
        <v>5</v>
      </c>
      <c r="F22" s="9">
        <v>0</v>
      </c>
      <c r="G22" s="9">
        <v>6</v>
      </c>
      <c r="H22" s="9">
        <v>1</v>
      </c>
      <c r="I22" s="9">
        <v>7</v>
      </c>
      <c r="J22" s="9">
        <f t="shared" si="2"/>
        <v>39</v>
      </c>
      <c r="K22" s="15">
        <f t="shared" si="3"/>
        <v>3.7704474264279361E-4</v>
      </c>
    </row>
    <row r="23" spans="2:11" x14ac:dyDescent="0.25">
      <c r="B23" s="8" t="s">
        <v>16</v>
      </c>
      <c r="C23" s="9">
        <v>83</v>
      </c>
      <c r="D23" s="9">
        <v>33</v>
      </c>
      <c r="E23" s="9">
        <v>1</v>
      </c>
      <c r="F23" s="9">
        <v>26</v>
      </c>
      <c r="G23" s="9">
        <v>102</v>
      </c>
      <c r="H23" s="9">
        <v>22</v>
      </c>
      <c r="I23" s="9">
        <v>19</v>
      </c>
      <c r="J23" s="9">
        <f t="shared" si="2"/>
        <v>286</v>
      </c>
      <c r="K23" s="14">
        <f t="shared" si="3"/>
        <v>2.7649947793804866E-3</v>
      </c>
    </row>
    <row r="24" spans="2:11" x14ac:dyDescent="0.25">
      <c r="B24" s="8" t="s">
        <v>33</v>
      </c>
      <c r="C24" s="9">
        <v>9</v>
      </c>
      <c r="D24" s="9">
        <v>3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f t="shared" si="2"/>
        <v>12</v>
      </c>
      <c r="K24" s="15">
        <f t="shared" si="3"/>
        <v>1.1601376696701342E-4</v>
      </c>
    </row>
    <row r="25" spans="2:11" x14ac:dyDescent="0.25">
      <c r="B25" s="8" t="s">
        <v>17</v>
      </c>
      <c r="C25" s="9">
        <v>613</v>
      </c>
      <c r="D25" s="9">
        <v>301</v>
      </c>
      <c r="E25" s="9">
        <v>204</v>
      </c>
      <c r="F25" s="9">
        <v>49</v>
      </c>
      <c r="G25" s="9">
        <v>88</v>
      </c>
      <c r="H25" s="9">
        <v>180</v>
      </c>
      <c r="I25" s="9">
        <v>190</v>
      </c>
      <c r="J25" s="9">
        <f t="shared" si="2"/>
        <v>1625</v>
      </c>
      <c r="K25" s="14">
        <f t="shared" si="3"/>
        <v>1.5710197610116401E-2</v>
      </c>
    </row>
    <row r="26" spans="2:11" x14ac:dyDescent="0.25">
      <c r="B26" s="8" t="s">
        <v>18</v>
      </c>
      <c r="C26" s="9">
        <v>327</v>
      </c>
      <c r="D26" s="9">
        <v>184</v>
      </c>
      <c r="E26" s="9">
        <v>104</v>
      </c>
      <c r="F26" s="9">
        <v>555</v>
      </c>
      <c r="G26" s="9">
        <v>145</v>
      </c>
      <c r="H26" s="9">
        <v>116</v>
      </c>
      <c r="I26" s="9">
        <v>71</v>
      </c>
      <c r="J26" s="9">
        <f t="shared" si="2"/>
        <v>1502</v>
      </c>
      <c r="K26" s="14">
        <f t="shared" si="3"/>
        <v>1.4521056498704513E-2</v>
      </c>
    </row>
    <row r="27" spans="2:11" x14ac:dyDescent="0.25">
      <c r="B27" s="8" t="s">
        <v>19</v>
      </c>
      <c r="C27" s="9">
        <v>8</v>
      </c>
      <c r="D27" s="9">
        <v>38</v>
      </c>
      <c r="E27" s="9">
        <v>28</v>
      </c>
      <c r="F27" s="9">
        <v>22</v>
      </c>
      <c r="G27" s="9">
        <v>13</v>
      </c>
      <c r="H27" s="9">
        <v>9</v>
      </c>
      <c r="I27" s="9">
        <v>15</v>
      </c>
      <c r="J27" s="9">
        <f t="shared" si="2"/>
        <v>133</v>
      </c>
      <c r="K27" s="14">
        <f t="shared" si="3"/>
        <v>1.2858192505510655E-3</v>
      </c>
    </row>
    <row r="28" spans="2:11" x14ac:dyDescent="0.25">
      <c r="B28" s="4" t="s">
        <v>20</v>
      </c>
      <c r="C28" s="5">
        <f>SUM(C7:C27)</f>
        <v>47497</v>
      </c>
      <c r="D28" s="5">
        <f t="shared" ref="D28:J28" si="4">SUM(D7:D27)</f>
        <v>15539</v>
      </c>
      <c r="E28" s="5">
        <f t="shared" si="4"/>
        <v>7724</v>
      </c>
      <c r="F28" s="5">
        <f t="shared" si="4"/>
        <v>7310</v>
      </c>
      <c r="G28" s="5">
        <f t="shared" si="4"/>
        <v>3611</v>
      </c>
      <c r="H28" s="5">
        <f t="shared" si="4"/>
        <v>11308</v>
      </c>
      <c r="I28" s="5">
        <f t="shared" si="4"/>
        <v>10447</v>
      </c>
      <c r="J28" s="5">
        <f t="shared" si="4"/>
        <v>103436</v>
      </c>
      <c r="K28" s="7">
        <f t="shared" ref="K28" si="5">J28/$J$28</f>
        <v>1</v>
      </c>
    </row>
    <row r="29" spans="2:11" x14ac:dyDescent="0.25">
      <c r="B29" s="2" t="s">
        <v>37</v>
      </c>
      <c r="K29" s="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9"/>
  <sheetViews>
    <sheetView showGridLines="0" zoomScale="90" zoomScaleNormal="90" workbookViewId="0"/>
  </sheetViews>
  <sheetFormatPr baseColWidth="10" defaultColWidth="3.5703125" defaultRowHeight="15" x14ac:dyDescent="0.25"/>
  <cols>
    <col min="1" max="1" width="3.28515625" style="3" customWidth="1"/>
    <col min="2" max="2" width="21" style="3" customWidth="1"/>
    <col min="3" max="9" width="12.7109375" style="3" customWidth="1"/>
    <col min="10" max="10" width="12.140625" style="3" customWidth="1"/>
    <col min="11" max="11" width="14.7109375" style="3" customWidth="1"/>
    <col min="12" max="16384" width="3.5703125" style="3"/>
  </cols>
  <sheetData>
    <row r="1" spans="2:11" ht="30" x14ac:dyDescent="0.25">
      <c r="C1" s="20" t="s">
        <v>22</v>
      </c>
      <c r="D1" s="20" t="s">
        <v>23</v>
      </c>
      <c r="E1" s="20" t="s">
        <v>24</v>
      </c>
      <c r="F1" s="20" t="s">
        <v>25</v>
      </c>
      <c r="G1" s="20" t="s">
        <v>28</v>
      </c>
      <c r="H1" s="20" t="s">
        <v>26</v>
      </c>
      <c r="I1" s="21" t="s">
        <v>27</v>
      </c>
      <c r="J1" s="22" t="s">
        <v>29</v>
      </c>
    </row>
    <row r="2" spans="2:11" x14ac:dyDescent="0.25">
      <c r="B2" s="16" t="s">
        <v>46</v>
      </c>
      <c r="C2" s="9">
        <v>47497</v>
      </c>
      <c r="D2" s="9">
        <v>15539</v>
      </c>
      <c r="E2" s="9">
        <v>7724</v>
      </c>
      <c r="F2" s="9">
        <v>7310</v>
      </c>
      <c r="G2" s="9">
        <v>3611</v>
      </c>
      <c r="H2" s="9">
        <v>11308</v>
      </c>
      <c r="I2" s="9">
        <v>10447</v>
      </c>
      <c r="J2" s="9">
        <v>103436</v>
      </c>
      <c r="K2" s="28"/>
    </row>
    <row r="3" spans="2:11" x14ac:dyDescent="0.25">
      <c r="B3" s="25" t="s">
        <v>35</v>
      </c>
      <c r="C3" s="23">
        <f>C28-C2</f>
        <v>3334</v>
      </c>
      <c r="D3" s="23">
        <f t="shared" ref="D3:J3" si="0">D28-D2</f>
        <v>2620</v>
      </c>
      <c r="E3" s="23">
        <f t="shared" si="0"/>
        <v>-2070</v>
      </c>
      <c r="F3" s="23">
        <f t="shared" si="0"/>
        <v>2069</v>
      </c>
      <c r="G3" s="23">
        <f t="shared" si="0"/>
        <v>186</v>
      </c>
      <c r="H3" s="23">
        <f t="shared" si="0"/>
        <v>204</v>
      </c>
      <c r="I3" s="23">
        <f t="shared" si="0"/>
        <v>486</v>
      </c>
      <c r="J3" s="23">
        <f t="shared" si="0"/>
        <v>6829</v>
      </c>
    </row>
    <row r="4" spans="2:11" x14ac:dyDescent="0.25">
      <c r="B4" s="26" t="s">
        <v>36</v>
      </c>
      <c r="C4" s="24">
        <f>C3/C2</f>
        <v>7.0193906983598967E-2</v>
      </c>
      <c r="D4" s="24">
        <f t="shared" ref="D4:J4" si="1">D3/D2</f>
        <v>0.16860801853401119</v>
      </c>
      <c r="E4" s="24">
        <f t="shared" si="1"/>
        <v>-0.26799585706887624</v>
      </c>
      <c r="F4" s="24">
        <f t="shared" si="1"/>
        <v>0.28303693570451438</v>
      </c>
      <c r="G4" s="24">
        <f t="shared" si="1"/>
        <v>5.1509277208529491E-2</v>
      </c>
      <c r="H4" s="24">
        <f t="shared" si="1"/>
        <v>1.8040325433321541E-2</v>
      </c>
      <c r="I4" s="24">
        <f t="shared" si="1"/>
        <v>4.6520532210203885E-2</v>
      </c>
      <c r="J4" s="24">
        <f t="shared" si="1"/>
        <v>6.6021501218144554E-2</v>
      </c>
      <c r="K4" s="19"/>
    </row>
    <row r="6" spans="2:11" s="13" customFormat="1" ht="30" x14ac:dyDescent="0.25">
      <c r="B6" s="10" t="s">
        <v>21</v>
      </c>
      <c r="C6" s="10" t="s">
        <v>22</v>
      </c>
      <c r="D6" s="10" t="s">
        <v>23</v>
      </c>
      <c r="E6" s="10" t="s">
        <v>24</v>
      </c>
      <c r="F6" s="10" t="s">
        <v>25</v>
      </c>
      <c r="G6" s="10" t="s">
        <v>28</v>
      </c>
      <c r="H6" s="10" t="s">
        <v>26</v>
      </c>
      <c r="I6" s="11" t="s">
        <v>27</v>
      </c>
      <c r="J6" s="12" t="s">
        <v>29</v>
      </c>
      <c r="K6" s="12" t="s">
        <v>30</v>
      </c>
    </row>
    <row r="7" spans="2:11" x14ac:dyDescent="0.25">
      <c r="B7" s="8" t="s">
        <v>0</v>
      </c>
      <c r="C7" s="9">
        <v>893</v>
      </c>
      <c r="D7" s="9">
        <v>534</v>
      </c>
      <c r="E7" s="9">
        <v>131</v>
      </c>
      <c r="F7" s="9">
        <v>397</v>
      </c>
      <c r="G7" s="9">
        <v>135</v>
      </c>
      <c r="H7" s="9">
        <v>374</v>
      </c>
      <c r="I7" s="9">
        <v>368</v>
      </c>
      <c r="J7" s="9">
        <v>2832</v>
      </c>
      <c r="K7" s="14">
        <f>J7/$J$28</f>
        <v>2.5683580465242824E-2</v>
      </c>
    </row>
    <row r="8" spans="2:11" x14ac:dyDescent="0.25">
      <c r="B8" s="8" t="s">
        <v>1</v>
      </c>
      <c r="C8" s="9">
        <v>10</v>
      </c>
      <c r="D8" s="9">
        <v>0</v>
      </c>
      <c r="E8" s="9">
        <v>0</v>
      </c>
      <c r="F8" s="9">
        <v>0</v>
      </c>
      <c r="G8" s="9">
        <v>26</v>
      </c>
      <c r="H8" s="9">
        <v>2</v>
      </c>
      <c r="I8" s="9">
        <v>2</v>
      </c>
      <c r="J8" s="9">
        <v>40</v>
      </c>
      <c r="K8" s="15">
        <f t="shared" ref="K8:K27" si="2">J8/$J$28</f>
        <v>3.6276243594975739E-4</v>
      </c>
    </row>
    <row r="9" spans="2:11" x14ac:dyDescent="0.25">
      <c r="B9" s="8" t="s">
        <v>2</v>
      </c>
      <c r="C9" s="9">
        <v>5820</v>
      </c>
      <c r="D9" s="9">
        <v>2060</v>
      </c>
      <c r="E9" s="9">
        <v>1670</v>
      </c>
      <c r="F9" s="9">
        <v>1215</v>
      </c>
      <c r="G9" s="9">
        <v>388</v>
      </c>
      <c r="H9" s="9">
        <v>1645</v>
      </c>
      <c r="I9" s="9">
        <v>1694</v>
      </c>
      <c r="J9" s="9">
        <v>14492</v>
      </c>
      <c r="K9" s="14">
        <f t="shared" si="2"/>
        <v>0.13142883054459711</v>
      </c>
    </row>
    <row r="10" spans="2:11" x14ac:dyDescent="0.25">
      <c r="B10" s="8" t="s">
        <v>3</v>
      </c>
      <c r="C10" s="9">
        <v>557</v>
      </c>
      <c r="D10" s="9">
        <v>376</v>
      </c>
      <c r="E10" s="9">
        <v>33</v>
      </c>
      <c r="F10" s="9">
        <v>239</v>
      </c>
      <c r="G10" s="9">
        <v>140</v>
      </c>
      <c r="H10" s="9">
        <v>169</v>
      </c>
      <c r="I10" s="9">
        <v>157</v>
      </c>
      <c r="J10" s="9">
        <v>1671</v>
      </c>
      <c r="K10" s="14">
        <f t="shared" si="2"/>
        <v>1.5154400761801115E-2</v>
      </c>
    </row>
    <row r="11" spans="2:11" x14ac:dyDescent="0.25">
      <c r="B11" s="8" t="s">
        <v>4</v>
      </c>
      <c r="C11" s="9">
        <v>18125</v>
      </c>
      <c r="D11" s="9">
        <v>5829</v>
      </c>
      <c r="E11" s="9">
        <v>1251</v>
      </c>
      <c r="F11" s="9">
        <v>3017</v>
      </c>
      <c r="G11" s="9">
        <v>1267</v>
      </c>
      <c r="H11" s="9">
        <v>2254</v>
      </c>
      <c r="I11" s="9">
        <v>2395</v>
      </c>
      <c r="J11" s="9">
        <v>34138</v>
      </c>
      <c r="K11" s="14">
        <f t="shared" si="2"/>
        <v>0.30959960096132044</v>
      </c>
    </row>
    <row r="12" spans="2:11" x14ac:dyDescent="0.25">
      <c r="B12" s="8" t="s">
        <v>5</v>
      </c>
      <c r="C12" s="9">
        <v>1439</v>
      </c>
      <c r="D12" s="9">
        <v>705</v>
      </c>
      <c r="E12" s="9">
        <v>507</v>
      </c>
      <c r="F12" s="9">
        <v>275</v>
      </c>
      <c r="G12" s="9">
        <v>142</v>
      </c>
      <c r="H12" s="9">
        <v>542</v>
      </c>
      <c r="I12" s="9">
        <v>392</v>
      </c>
      <c r="J12" s="9">
        <v>4002</v>
      </c>
      <c r="K12" s="14">
        <f t="shared" si="2"/>
        <v>3.6294381716773225E-2</v>
      </c>
    </row>
    <row r="13" spans="2:11" x14ac:dyDescent="0.25">
      <c r="B13" s="8" t="s">
        <v>6</v>
      </c>
      <c r="C13" s="9">
        <v>20672</v>
      </c>
      <c r="D13" s="9">
        <v>7042</v>
      </c>
      <c r="E13" s="9">
        <v>1197</v>
      </c>
      <c r="F13" s="9">
        <v>3425</v>
      </c>
      <c r="G13" s="9">
        <v>776</v>
      </c>
      <c r="H13" s="9">
        <v>4861</v>
      </c>
      <c r="I13" s="9">
        <v>4671</v>
      </c>
      <c r="J13" s="9">
        <v>42644</v>
      </c>
      <c r="K13" s="14">
        <f t="shared" si="2"/>
        <v>0.38674103296603635</v>
      </c>
    </row>
    <row r="14" spans="2:11" x14ac:dyDescent="0.25">
      <c r="B14" s="8" t="s">
        <v>7</v>
      </c>
      <c r="C14" s="9">
        <v>2</v>
      </c>
      <c r="D14" s="9">
        <v>0</v>
      </c>
      <c r="E14" s="9">
        <v>3</v>
      </c>
      <c r="F14" s="9">
        <v>6</v>
      </c>
      <c r="G14" s="9">
        <v>10</v>
      </c>
      <c r="H14" s="9">
        <v>0</v>
      </c>
      <c r="I14" s="9">
        <v>0</v>
      </c>
      <c r="J14" s="9">
        <v>21</v>
      </c>
      <c r="K14" s="15">
        <f t="shared" si="2"/>
        <v>1.9045027887362265E-4</v>
      </c>
    </row>
    <row r="15" spans="2:11" x14ac:dyDescent="0.25">
      <c r="B15" s="8" t="s">
        <v>8</v>
      </c>
      <c r="C15" s="9">
        <v>400</v>
      </c>
      <c r="D15" s="9">
        <v>107</v>
      </c>
      <c r="E15" s="9">
        <v>75</v>
      </c>
      <c r="F15" s="9">
        <v>45</v>
      </c>
      <c r="G15" s="9">
        <v>298</v>
      </c>
      <c r="H15" s="9">
        <v>222</v>
      </c>
      <c r="I15" s="9">
        <v>167</v>
      </c>
      <c r="J15" s="9">
        <v>1314</v>
      </c>
      <c r="K15" s="14">
        <f t="shared" si="2"/>
        <v>1.1916746020949531E-2</v>
      </c>
    </row>
    <row r="16" spans="2:11" x14ac:dyDescent="0.25">
      <c r="B16" s="8" t="s">
        <v>9</v>
      </c>
      <c r="C16" s="14" t="s">
        <v>31</v>
      </c>
      <c r="D16" s="14" t="s">
        <v>31</v>
      </c>
      <c r="E16" s="14" t="s">
        <v>31</v>
      </c>
      <c r="F16" s="14" t="s">
        <v>31</v>
      </c>
      <c r="G16" s="14" t="s">
        <v>31</v>
      </c>
      <c r="H16" s="14" t="s">
        <v>31</v>
      </c>
      <c r="I16" s="14" t="s">
        <v>31</v>
      </c>
      <c r="J16" s="14" t="s">
        <v>31</v>
      </c>
      <c r="K16" s="14" t="s">
        <v>31</v>
      </c>
    </row>
    <row r="17" spans="2:11" x14ac:dyDescent="0.25">
      <c r="B17" s="8" t="s">
        <v>10</v>
      </c>
      <c r="C17" s="9">
        <v>54</v>
      </c>
      <c r="D17" s="9">
        <v>1</v>
      </c>
      <c r="E17" s="9">
        <v>0</v>
      </c>
      <c r="F17" s="9">
        <v>0</v>
      </c>
      <c r="G17" s="9">
        <v>71</v>
      </c>
      <c r="H17" s="9">
        <v>27</v>
      </c>
      <c r="I17" s="9">
        <v>20</v>
      </c>
      <c r="J17" s="9">
        <v>173</v>
      </c>
      <c r="K17" s="14">
        <f t="shared" si="2"/>
        <v>1.5689475354827007E-3</v>
      </c>
    </row>
    <row r="18" spans="2:11" x14ac:dyDescent="0.25">
      <c r="B18" s="8" t="s">
        <v>11</v>
      </c>
      <c r="C18" s="9">
        <v>1017</v>
      </c>
      <c r="D18" s="9">
        <v>308</v>
      </c>
      <c r="E18" s="9">
        <v>105</v>
      </c>
      <c r="F18" s="9">
        <v>120</v>
      </c>
      <c r="G18" s="9">
        <v>65</v>
      </c>
      <c r="H18" s="9">
        <v>320</v>
      </c>
      <c r="I18" s="9">
        <v>329</v>
      </c>
      <c r="J18" s="9">
        <v>2264</v>
      </c>
      <c r="K18" s="14">
        <f t="shared" si="2"/>
        <v>2.0532353874756271E-2</v>
      </c>
    </row>
    <row r="19" spans="2:11" x14ac:dyDescent="0.25">
      <c r="B19" s="8" t="s">
        <v>12</v>
      </c>
      <c r="C19" s="9" t="s">
        <v>31</v>
      </c>
      <c r="D19" s="9" t="s">
        <v>31</v>
      </c>
      <c r="E19" s="9" t="s">
        <v>31</v>
      </c>
      <c r="F19" s="9" t="s">
        <v>31</v>
      </c>
      <c r="G19" s="9" t="s">
        <v>31</v>
      </c>
      <c r="H19" s="9" t="s">
        <v>31</v>
      </c>
      <c r="I19" s="9" t="s">
        <v>31</v>
      </c>
      <c r="J19" s="9" t="s">
        <v>31</v>
      </c>
      <c r="K19" s="14" t="s">
        <v>31</v>
      </c>
    </row>
    <row r="20" spans="2:11" x14ac:dyDescent="0.25">
      <c r="B20" s="8" t="s">
        <v>13</v>
      </c>
      <c r="C20" s="9">
        <v>6</v>
      </c>
      <c r="D20" s="9">
        <v>2</v>
      </c>
      <c r="E20" s="9">
        <v>0</v>
      </c>
      <c r="F20" s="9">
        <v>0</v>
      </c>
      <c r="G20" s="9">
        <v>3</v>
      </c>
      <c r="H20" s="9">
        <v>3</v>
      </c>
      <c r="I20" s="9">
        <v>1</v>
      </c>
      <c r="J20" s="9">
        <v>15</v>
      </c>
      <c r="K20" s="15">
        <f t="shared" si="2"/>
        <v>1.3603591348115902E-4</v>
      </c>
    </row>
    <row r="21" spans="2:11" x14ac:dyDescent="0.25">
      <c r="B21" s="8" t="s">
        <v>14</v>
      </c>
      <c r="C21" s="9">
        <v>121</v>
      </c>
      <c r="D21" s="9">
        <v>82</v>
      </c>
      <c r="E21" s="9">
        <v>86</v>
      </c>
      <c r="F21" s="9">
        <v>40</v>
      </c>
      <c r="G21" s="9">
        <v>61</v>
      </c>
      <c r="H21" s="9">
        <v>65</v>
      </c>
      <c r="I21" s="9">
        <v>68</v>
      </c>
      <c r="J21" s="9">
        <v>523</v>
      </c>
      <c r="K21" s="14">
        <f t="shared" si="2"/>
        <v>4.7431188500430778E-3</v>
      </c>
    </row>
    <row r="22" spans="2:11" x14ac:dyDescent="0.25">
      <c r="B22" s="8" t="s">
        <v>15</v>
      </c>
      <c r="C22" s="9">
        <v>0</v>
      </c>
      <c r="D22" s="9">
        <v>20</v>
      </c>
      <c r="E22" s="9">
        <v>5</v>
      </c>
      <c r="F22" s="9">
        <v>0</v>
      </c>
      <c r="G22" s="9">
        <v>6</v>
      </c>
      <c r="H22" s="9">
        <v>1</v>
      </c>
      <c r="I22" s="9">
        <v>7</v>
      </c>
      <c r="J22" s="9">
        <v>39</v>
      </c>
      <c r="K22" s="15">
        <f t="shared" si="2"/>
        <v>3.5369337505101344E-4</v>
      </c>
    </row>
    <row r="23" spans="2:11" x14ac:dyDescent="0.25">
      <c r="B23" s="8" t="s">
        <v>16</v>
      </c>
      <c r="C23" s="9">
        <v>98</v>
      </c>
      <c r="D23" s="9">
        <v>84</v>
      </c>
      <c r="E23" s="9">
        <v>7</v>
      </c>
      <c r="F23" s="9">
        <v>0</v>
      </c>
      <c r="G23" s="9">
        <v>93</v>
      </c>
      <c r="H23" s="9">
        <v>58</v>
      </c>
      <c r="I23" s="9">
        <v>37</v>
      </c>
      <c r="J23" s="9">
        <v>377</v>
      </c>
      <c r="K23" s="14">
        <f t="shared" si="2"/>
        <v>3.4190359588264635E-3</v>
      </c>
    </row>
    <row r="24" spans="2:11" x14ac:dyDescent="0.25">
      <c r="B24" s="8" t="s">
        <v>33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68</v>
      </c>
      <c r="J24" s="9">
        <v>68</v>
      </c>
      <c r="K24" s="14">
        <f t="shared" si="2"/>
        <v>6.1669614111458759E-4</v>
      </c>
    </row>
    <row r="25" spans="2:11" x14ac:dyDescent="0.25">
      <c r="B25" s="8" t="s">
        <v>17</v>
      </c>
      <c r="C25" s="9">
        <v>1220</v>
      </c>
      <c r="D25" s="9">
        <v>459</v>
      </c>
      <c r="E25" s="9">
        <v>416</v>
      </c>
      <c r="F25" s="9">
        <v>462</v>
      </c>
      <c r="G25" s="9">
        <v>146</v>
      </c>
      <c r="H25" s="9">
        <v>841</v>
      </c>
      <c r="I25" s="9">
        <v>420</v>
      </c>
      <c r="J25" s="9">
        <v>3964</v>
      </c>
      <c r="K25" s="14">
        <f t="shared" si="2"/>
        <v>3.5949757402620956E-2</v>
      </c>
    </row>
    <row r="26" spans="2:11" x14ac:dyDescent="0.25">
      <c r="B26" s="8" t="s">
        <v>18</v>
      </c>
      <c r="C26" s="9">
        <v>389</v>
      </c>
      <c r="D26" s="9">
        <v>512</v>
      </c>
      <c r="E26" s="9">
        <v>142</v>
      </c>
      <c r="F26" s="9">
        <v>116</v>
      </c>
      <c r="G26" s="9">
        <v>159</v>
      </c>
      <c r="H26" s="9">
        <v>123</v>
      </c>
      <c r="I26" s="9">
        <v>122</v>
      </c>
      <c r="J26" s="9">
        <v>1563</v>
      </c>
      <c r="K26" s="14">
        <f t="shared" si="2"/>
        <v>1.417494218473677E-2</v>
      </c>
    </row>
    <row r="27" spans="2:11" x14ac:dyDescent="0.25">
      <c r="B27" s="8" t="s">
        <v>19</v>
      </c>
      <c r="C27" s="9">
        <v>8</v>
      </c>
      <c r="D27" s="9">
        <v>38</v>
      </c>
      <c r="E27" s="9">
        <v>26</v>
      </c>
      <c r="F27" s="9">
        <v>22</v>
      </c>
      <c r="G27" s="9">
        <v>11</v>
      </c>
      <c r="H27" s="9">
        <v>5</v>
      </c>
      <c r="I27" s="9">
        <v>15</v>
      </c>
      <c r="J27" s="9">
        <v>125</v>
      </c>
      <c r="K27" s="14">
        <f t="shared" si="2"/>
        <v>1.1336326123429919E-3</v>
      </c>
    </row>
    <row r="28" spans="2:11" x14ac:dyDescent="0.25">
      <c r="B28" s="4" t="s">
        <v>20</v>
      </c>
      <c r="C28" s="5">
        <f>SUM(C7:C27)</f>
        <v>50831</v>
      </c>
      <c r="D28" s="5">
        <f t="shared" ref="D28:J28" si="3">SUM(D7:D27)</f>
        <v>18159</v>
      </c>
      <c r="E28" s="5">
        <f t="shared" si="3"/>
        <v>5654</v>
      </c>
      <c r="F28" s="5">
        <f t="shared" si="3"/>
        <v>9379</v>
      </c>
      <c r="G28" s="5">
        <f t="shared" si="3"/>
        <v>3797</v>
      </c>
      <c r="H28" s="5">
        <f t="shared" si="3"/>
        <v>11512</v>
      </c>
      <c r="I28" s="5">
        <f t="shared" si="3"/>
        <v>10933</v>
      </c>
      <c r="J28" s="5">
        <f t="shared" si="3"/>
        <v>110265</v>
      </c>
      <c r="K28" s="7">
        <f t="shared" ref="K28" si="4">J28/$J$28</f>
        <v>1</v>
      </c>
    </row>
    <row r="29" spans="2:11" x14ac:dyDescent="0.25">
      <c r="B29" s="2" t="s">
        <v>37</v>
      </c>
      <c r="K29" s="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9"/>
  <sheetViews>
    <sheetView showGridLines="0" zoomScale="90" zoomScaleNormal="90" workbookViewId="0"/>
  </sheetViews>
  <sheetFormatPr baseColWidth="10" defaultColWidth="3.5703125" defaultRowHeight="15" x14ac:dyDescent="0.25"/>
  <cols>
    <col min="1" max="1" width="3.5703125" style="3"/>
    <col min="2" max="2" width="21" style="3" customWidth="1"/>
    <col min="3" max="9" width="12.7109375" style="3" customWidth="1"/>
    <col min="10" max="10" width="12.140625" style="3" customWidth="1"/>
    <col min="11" max="11" width="14.7109375" style="3" customWidth="1"/>
    <col min="12" max="16384" width="3.5703125" style="3"/>
  </cols>
  <sheetData>
    <row r="1" spans="2:11" ht="30" x14ac:dyDescent="0.25">
      <c r="C1" s="20" t="s">
        <v>22</v>
      </c>
      <c r="D1" s="20" t="s">
        <v>23</v>
      </c>
      <c r="E1" s="20" t="s">
        <v>24</v>
      </c>
      <c r="F1" s="20" t="s">
        <v>25</v>
      </c>
      <c r="G1" s="20" t="s">
        <v>28</v>
      </c>
      <c r="H1" s="20" t="s">
        <v>26</v>
      </c>
      <c r="I1" s="21" t="s">
        <v>27</v>
      </c>
      <c r="J1" s="22" t="s">
        <v>29</v>
      </c>
    </row>
    <row r="2" spans="2:11" x14ac:dyDescent="0.25">
      <c r="B2" s="16" t="s">
        <v>45</v>
      </c>
      <c r="C2" s="9">
        <v>50831</v>
      </c>
      <c r="D2" s="9">
        <v>18159</v>
      </c>
      <c r="E2" s="9">
        <v>5654</v>
      </c>
      <c r="F2" s="9">
        <v>9379</v>
      </c>
      <c r="G2" s="9">
        <v>3797</v>
      </c>
      <c r="H2" s="9">
        <v>11512</v>
      </c>
      <c r="I2" s="9">
        <v>10933</v>
      </c>
      <c r="J2" s="9">
        <v>110265</v>
      </c>
    </row>
    <row r="3" spans="2:11" x14ac:dyDescent="0.25">
      <c r="B3" s="25" t="s">
        <v>35</v>
      </c>
      <c r="C3" s="23">
        <f>C28-C2</f>
        <v>1822</v>
      </c>
      <c r="D3" s="23">
        <f t="shared" ref="D3:J3" si="0">D28-D2</f>
        <v>3361</v>
      </c>
      <c r="E3" s="23">
        <f t="shared" si="0"/>
        <v>1865</v>
      </c>
      <c r="F3" s="23">
        <f t="shared" si="0"/>
        <v>2820</v>
      </c>
      <c r="G3" s="23">
        <f t="shared" si="0"/>
        <v>690</v>
      </c>
      <c r="H3" s="23">
        <f t="shared" si="0"/>
        <v>-1784</v>
      </c>
      <c r="I3" s="23">
        <f t="shared" si="0"/>
        <v>-756</v>
      </c>
      <c r="J3" s="23">
        <f t="shared" si="0"/>
        <v>8018</v>
      </c>
    </row>
    <row r="4" spans="2:11" x14ac:dyDescent="0.25">
      <c r="B4" s="26" t="s">
        <v>36</v>
      </c>
      <c r="C4" s="24">
        <f>C3/C2</f>
        <v>3.5844268261493971E-2</v>
      </c>
      <c r="D4" s="24">
        <f t="shared" ref="D4:J4" si="1">D3/D2</f>
        <v>0.18508728454210033</v>
      </c>
      <c r="E4" s="24">
        <f t="shared" si="1"/>
        <v>0.32985496993279095</v>
      </c>
      <c r="F4" s="24">
        <f t="shared" si="1"/>
        <v>0.30067171340228172</v>
      </c>
      <c r="G4" s="24">
        <f t="shared" si="1"/>
        <v>0.18172241243086648</v>
      </c>
      <c r="H4" s="24">
        <f t="shared" si="1"/>
        <v>-0.15496872828353023</v>
      </c>
      <c r="I4" s="24">
        <f t="shared" si="1"/>
        <v>-6.9148449647855117E-2</v>
      </c>
      <c r="J4" s="24">
        <f t="shared" si="1"/>
        <v>7.2715730286128877E-2</v>
      </c>
      <c r="K4" s="19"/>
    </row>
    <row r="6" spans="2:11" s="13" customFormat="1" ht="30" x14ac:dyDescent="0.25">
      <c r="B6" s="10" t="s">
        <v>21</v>
      </c>
      <c r="C6" s="10" t="s">
        <v>22</v>
      </c>
      <c r="D6" s="10" t="s">
        <v>23</v>
      </c>
      <c r="E6" s="10" t="s">
        <v>24</v>
      </c>
      <c r="F6" s="10" t="s">
        <v>25</v>
      </c>
      <c r="G6" s="10" t="s">
        <v>28</v>
      </c>
      <c r="H6" s="10" t="s">
        <v>26</v>
      </c>
      <c r="I6" s="11" t="s">
        <v>27</v>
      </c>
      <c r="J6" s="12" t="s">
        <v>29</v>
      </c>
      <c r="K6" s="12" t="s">
        <v>30</v>
      </c>
    </row>
    <row r="7" spans="2:11" x14ac:dyDescent="0.25">
      <c r="B7" s="8" t="s">
        <v>0</v>
      </c>
      <c r="C7" s="9">
        <v>1056</v>
      </c>
      <c r="D7" s="9">
        <v>479</v>
      </c>
      <c r="E7" s="9">
        <v>118</v>
      </c>
      <c r="F7" s="9">
        <v>261</v>
      </c>
      <c r="G7" s="9">
        <v>325</v>
      </c>
      <c r="H7" s="9">
        <v>901</v>
      </c>
      <c r="I7" s="9">
        <v>1048</v>
      </c>
      <c r="J7" s="9">
        <v>4188</v>
      </c>
      <c r="K7" s="14">
        <f>J7/$J$28</f>
        <v>3.5406609571958778E-2</v>
      </c>
    </row>
    <row r="8" spans="2:11" x14ac:dyDescent="0.25">
      <c r="B8" s="8" t="s">
        <v>1</v>
      </c>
      <c r="C8" s="9">
        <v>10</v>
      </c>
      <c r="D8" s="9">
        <v>15</v>
      </c>
      <c r="E8" s="9">
        <v>8</v>
      </c>
      <c r="F8" s="9">
        <v>0</v>
      </c>
      <c r="G8" s="9">
        <v>26</v>
      </c>
      <c r="H8" s="9">
        <v>0</v>
      </c>
      <c r="I8" s="9">
        <v>0</v>
      </c>
      <c r="J8" s="9">
        <v>59</v>
      </c>
      <c r="K8" s="15">
        <f t="shared" ref="K8:K27" si="2">J8/$J$28</f>
        <v>4.9880371651040301E-4</v>
      </c>
    </row>
    <row r="9" spans="2:11" x14ac:dyDescent="0.25">
      <c r="B9" s="8" t="s">
        <v>2</v>
      </c>
      <c r="C9" s="9">
        <v>7533</v>
      </c>
      <c r="D9" s="9">
        <v>4338</v>
      </c>
      <c r="E9" s="9">
        <v>1425</v>
      </c>
      <c r="F9" s="9">
        <v>1215</v>
      </c>
      <c r="G9" s="9">
        <v>647</v>
      </c>
      <c r="H9" s="9">
        <v>1376</v>
      </c>
      <c r="I9" s="9">
        <v>1381</v>
      </c>
      <c r="J9" s="9">
        <v>17915</v>
      </c>
      <c r="K9" s="14">
        <f t="shared" si="2"/>
        <v>0.15145878951328592</v>
      </c>
    </row>
    <row r="10" spans="2:11" x14ac:dyDescent="0.25">
      <c r="B10" s="8" t="s">
        <v>3</v>
      </c>
      <c r="C10" s="9">
        <v>439</v>
      </c>
      <c r="D10" s="9">
        <v>226</v>
      </c>
      <c r="E10" s="9">
        <v>26</v>
      </c>
      <c r="F10" s="9">
        <v>79</v>
      </c>
      <c r="G10" s="9">
        <v>117</v>
      </c>
      <c r="H10" s="9">
        <v>94</v>
      </c>
      <c r="I10" s="9">
        <v>124</v>
      </c>
      <c r="J10" s="9">
        <v>1105</v>
      </c>
      <c r="K10" s="14">
        <f t="shared" si="2"/>
        <v>9.3420018092202593E-3</v>
      </c>
    </row>
    <row r="11" spans="2:11" x14ac:dyDescent="0.25">
      <c r="B11" s="8" t="s">
        <v>4</v>
      </c>
      <c r="C11" s="9">
        <v>18036</v>
      </c>
      <c r="D11" s="9">
        <v>8090</v>
      </c>
      <c r="E11" s="9">
        <v>1837</v>
      </c>
      <c r="F11" s="9">
        <v>3447</v>
      </c>
      <c r="G11" s="9">
        <v>1255</v>
      </c>
      <c r="H11" s="9">
        <v>3083</v>
      </c>
      <c r="I11" s="9">
        <v>3209</v>
      </c>
      <c r="J11" s="9">
        <v>38957</v>
      </c>
      <c r="K11" s="14">
        <f t="shared" si="2"/>
        <v>0.3293541760016232</v>
      </c>
    </row>
    <row r="12" spans="2:11" x14ac:dyDescent="0.25">
      <c r="B12" s="8" t="s">
        <v>5</v>
      </c>
      <c r="C12" s="9">
        <v>1450</v>
      </c>
      <c r="D12" s="9">
        <v>871</v>
      </c>
      <c r="E12" s="9">
        <v>723</v>
      </c>
      <c r="F12" s="9">
        <v>1957</v>
      </c>
      <c r="G12" s="9">
        <v>142</v>
      </c>
      <c r="H12" s="9">
        <v>406</v>
      </c>
      <c r="I12" s="9">
        <v>389</v>
      </c>
      <c r="J12" s="9">
        <v>5938</v>
      </c>
      <c r="K12" s="14">
        <f t="shared" si="2"/>
        <v>5.0201635061674119E-2</v>
      </c>
    </row>
    <row r="13" spans="2:11" x14ac:dyDescent="0.25">
      <c r="B13" s="8" t="s">
        <v>6</v>
      </c>
      <c r="C13" s="9">
        <v>20473</v>
      </c>
      <c r="D13" s="9">
        <v>5884</v>
      </c>
      <c r="E13" s="9">
        <v>1947</v>
      </c>
      <c r="F13" s="9">
        <v>3345</v>
      </c>
      <c r="G13" s="9">
        <v>849</v>
      </c>
      <c r="H13" s="9">
        <v>2908</v>
      </c>
      <c r="I13" s="9">
        <v>3017</v>
      </c>
      <c r="J13" s="9">
        <v>38423</v>
      </c>
      <c r="K13" s="14">
        <f t="shared" si="2"/>
        <v>0.32483957965219007</v>
      </c>
    </row>
    <row r="14" spans="2:11" x14ac:dyDescent="0.25">
      <c r="B14" s="8" t="s">
        <v>7</v>
      </c>
      <c r="C14" s="9">
        <v>2</v>
      </c>
      <c r="D14" s="9">
        <v>0</v>
      </c>
      <c r="E14" s="9">
        <v>3</v>
      </c>
      <c r="F14" s="9">
        <v>6</v>
      </c>
      <c r="G14" s="9">
        <v>4</v>
      </c>
      <c r="H14" s="9">
        <v>0</v>
      </c>
      <c r="I14" s="9">
        <v>0</v>
      </c>
      <c r="J14" s="9">
        <v>15</v>
      </c>
      <c r="K14" s="15">
        <f t="shared" si="2"/>
        <v>1.2681450419756008E-4</v>
      </c>
    </row>
    <row r="15" spans="2:11" x14ac:dyDescent="0.25">
      <c r="B15" s="8" t="s">
        <v>8</v>
      </c>
      <c r="C15" s="9">
        <v>458</v>
      </c>
      <c r="D15" s="9">
        <v>59</v>
      </c>
      <c r="E15" s="9">
        <v>133</v>
      </c>
      <c r="F15" s="9">
        <v>39</v>
      </c>
      <c r="G15" s="9">
        <v>246</v>
      </c>
      <c r="H15" s="9">
        <v>189</v>
      </c>
      <c r="I15" s="9">
        <v>158</v>
      </c>
      <c r="J15" s="9">
        <v>1282</v>
      </c>
      <c r="K15" s="14">
        <f t="shared" si="2"/>
        <v>1.0838412958751469E-2</v>
      </c>
    </row>
    <row r="16" spans="2:11" x14ac:dyDescent="0.25">
      <c r="B16" s="8" t="s">
        <v>9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2</v>
      </c>
      <c r="I16" s="9">
        <v>0</v>
      </c>
      <c r="J16" s="9">
        <v>2</v>
      </c>
      <c r="K16" s="17">
        <f t="shared" si="2"/>
        <v>1.6908600559674678E-5</v>
      </c>
    </row>
    <row r="17" spans="2:11" x14ac:dyDescent="0.25">
      <c r="B17" s="8" t="s">
        <v>10</v>
      </c>
      <c r="C17" s="9">
        <v>36</v>
      </c>
      <c r="D17" s="9">
        <v>0</v>
      </c>
      <c r="E17" s="9">
        <v>0</v>
      </c>
      <c r="F17" s="9">
        <v>0</v>
      </c>
      <c r="G17" s="9">
        <v>33</v>
      </c>
      <c r="H17" s="9">
        <v>35</v>
      </c>
      <c r="I17" s="9">
        <v>17</v>
      </c>
      <c r="J17" s="9">
        <v>121</v>
      </c>
      <c r="K17" s="14">
        <f t="shared" si="2"/>
        <v>1.0229703338603181E-3</v>
      </c>
    </row>
    <row r="18" spans="2:11" x14ac:dyDescent="0.25">
      <c r="B18" s="8" t="s">
        <v>11</v>
      </c>
      <c r="C18" s="9">
        <v>1009</v>
      </c>
      <c r="D18" s="9">
        <v>397</v>
      </c>
      <c r="E18" s="9">
        <v>284</v>
      </c>
      <c r="F18" s="9">
        <v>99</v>
      </c>
      <c r="G18" s="9">
        <v>73</v>
      </c>
      <c r="H18" s="9">
        <v>196</v>
      </c>
      <c r="I18" s="9">
        <v>307</v>
      </c>
      <c r="J18" s="9">
        <v>2365</v>
      </c>
      <c r="K18" s="14">
        <f t="shared" si="2"/>
        <v>1.9994420161815307E-2</v>
      </c>
    </row>
    <row r="19" spans="2:11" x14ac:dyDescent="0.25">
      <c r="B19" s="8" t="s">
        <v>12</v>
      </c>
      <c r="C19" s="9" t="s">
        <v>31</v>
      </c>
      <c r="D19" s="9" t="s">
        <v>31</v>
      </c>
      <c r="E19" s="9" t="s">
        <v>31</v>
      </c>
      <c r="F19" s="9" t="s">
        <v>31</v>
      </c>
      <c r="G19" s="9" t="s">
        <v>31</v>
      </c>
      <c r="H19" s="9" t="s">
        <v>31</v>
      </c>
      <c r="I19" s="9" t="s">
        <v>31</v>
      </c>
      <c r="J19" s="9" t="s">
        <v>31</v>
      </c>
      <c r="K19" s="14" t="s">
        <v>31</v>
      </c>
    </row>
    <row r="20" spans="2:11" x14ac:dyDescent="0.25">
      <c r="B20" s="8" t="s">
        <v>13</v>
      </c>
      <c r="C20" s="9">
        <v>8</v>
      </c>
      <c r="D20" s="9">
        <v>1</v>
      </c>
      <c r="E20" s="9">
        <v>0</v>
      </c>
      <c r="F20" s="9">
        <v>0</v>
      </c>
      <c r="G20" s="9">
        <v>6</v>
      </c>
      <c r="H20" s="9">
        <v>2</v>
      </c>
      <c r="I20" s="9">
        <v>2</v>
      </c>
      <c r="J20" s="9">
        <v>19</v>
      </c>
      <c r="K20" s="15">
        <f t="shared" si="2"/>
        <v>1.6063170531690945E-4</v>
      </c>
    </row>
    <row r="21" spans="2:11" x14ac:dyDescent="0.25">
      <c r="B21" s="8" t="s">
        <v>14</v>
      </c>
      <c r="C21" s="9">
        <v>99</v>
      </c>
      <c r="D21" s="9">
        <v>0</v>
      </c>
      <c r="E21" s="9">
        <v>111</v>
      </c>
      <c r="F21" s="9">
        <v>12</v>
      </c>
      <c r="G21" s="9">
        <v>55</v>
      </c>
      <c r="H21" s="9">
        <v>36</v>
      </c>
      <c r="I21" s="9">
        <v>47</v>
      </c>
      <c r="J21" s="9">
        <v>360</v>
      </c>
      <c r="K21" s="14">
        <f t="shared" si="2"/>
        <v>3.0435481007414422E-3</v>
      </c>
    </row>
    <row r="22" spans="2:11" x14ac:dyDescent="0.25">
      <c r="B22" s="8" t="s">
        <v>15</v>
      </c>
      <c r="C22" s="9">
        <v>0</v>
      </c>
      <c r="D22" s="9">
        <v>20</v>
      </c>
      <c r="E22" s="9">
        <v>5</v>
      </c>
      <c r="F22" s="9">
        <v>0</v>
      </c>
      <c r="G22" s="9">
        <v>6</v>
      </c>
      <c r="H22" s="9">
        <v>1</v>
      </c>
      <c r="I22" s="9">
        <v>7</v>
      </c>
      <c r="J22" s="9">
        <v>39</v>
      </c>
      <c r="K22" s="15">
        <f t="shared" si="2"/>
        <v>3.2971771091365622E-4</v>
      </c>
    </row>
    <row r="23" spans="2:11" x14ac:dyDescent="0.25">
      <c r="B23" s="8" t="s">
        <v>16</v>
      </c>
      <c r="C23" s="9">
        <v>114</v>
      </c>
      <c r="D23" s="9">
        <v>140</v>
      </c>
      <c r="E23" s="9">
        <v>8</v>
      </c>
      <c r="F23" s="9">
        <v>29</v>
      </c>
      <c r="G23" s="9">
        <v>58</v>
      </c>
      <c r="H23" s="9">
        <v>8</v>
      </c>
      <c r="I23" s="9">
        <v>15</v>
      </c>
      <c r="J23" s="9">
        <v>372</v>
      </c>
      <c r="K23" s="14">
        <f t="shared" si="2"/>
        <v>3.1449997040994904E-3</v>
      </c>
    </row>
    <row r="24" spans="2:11" x14ac:dyDescent="0.25">
      <c r="B24" s="8" t="s">
        <v>33</v>
      </c>
      <c r="C24" s="9" t="s">
        <v>31</v>
      </c>
      <c r="D24" s="9" t="s">
        <v>31</v>
      </c>
      <c r="E24" s="9" t="s">
        <v>31</v>
      </c>
      <c r="F24" s="9" t="s">
        <v>31</v>
      </c>
      <c r="G24" s="9" t="s">
        <v>31</v>
      </c>
      <c r="H24" s="9" t="s">
        <v>31</v>
      </c>
      <c r="I24" s="9" t="s">
        <v>31</v>
      </c>
      <c r="J24" s="9" t="s">
        <v>31</v>
      </c>
      <c r="K24" s="14" t="s">
        <v>31</v>
      </c>
    </row>
    <row r="25" spans="2:11" x14ac:dyDescent="0.25">
      <c r="B25" s="8" t="s">
        <v>17</v>
      </c>
      <c r="C25" s="9">
        <v>1396</v>
      </c>
      <c r="D25" s="9">
        <v>619</v>
      </c>
      <c r="E25" s="9">
        <v>536</v>
      </c>
      <c r="F25" s="9">
        <v>1116</v>
      </c>
      <c r="G25" s="9">
        <v>548</v>
      </c>
      <c r="H25" s="9">
        <v>318</v>
      </c>
      <c r="I25" s="9">
        <v>278</v>
      </c>
      <c r="J25" s="9">
        <v>4811</v>
      </c>
      <c r="K25" s="14">
        <f t="shared" si="2"/>
        <v>4.0673638646297437E-2</v>
      </c>
    </row>
    <row r="26" spans="2:11" x14ac:dyDescent="0.25">
      <c r="B26" s="8" t="s">
        <v>18</v>
      </c>
      <c r="C26" s="9">
        <v>526</v>
      </c>
      <c r="D26" s="9">
        <v>343</v>
      </c>
      <c r="E26" s="9">
        <v>329</v>
      </c>
      <c r="F26" s="9">
        <v>570</v>
      </c>
      <c r="G26" s="9">
        <v>78</v>
      </c>
      <c r="H26" s="9">
        <v>166</v>
      </c>
      <c r="I26" s="9">
        <v>163</v>
      </c>
      <c r="J26" s="9">
        <v>2175</v>
      </c>
      <c r="K26" s="14">
        <f t="shared" si="2"/>
        <v>1.8388103108646213E-2</v>
      </c>
    </row>
    <row r="27" spans="2:11" x14ac:dyDescent="0.25">
      <c r="B27" s="8" t="s">
        <v>19</v>
      </c>
      <c r="C27" s="9">
        <v>8</v>
      </c>
      <c r="D27" s="9">
        <v>38</v>
      </c>
      <c r="E27" s="9">
        <v>26</v>
      </c>
      <c r="F27" s="9">
        <v>24</v>
      </c>
      <c r="G27" s="9">
        <v>19</v>
      </c>
      <c r="H27" s="9">
        <v>7</v>
      </c>
      <c r="I27" s="9">
        <v>15</v>
      </c>
      <c r="J27" s="9">
        <v>137</v>
      </c>
      <c r="K27" s="14">
        <f t="shared" si="2"/>
        <v>1.1582391383377156E-3</v>
      </c>
    </row>
    <row r="28" spans="2:11" x14ac:dyDescent="0.25">
      <c r="B28" s="4" t="s">
        <v>20</v>
      </c>
      <c r="C28" s="5">
        <f>SUM(C7:C27)</f>
        <v>52653</v>
      </c>
      <c r="D28" s="5">
        <f t="shared" ref="D28:J28" si="3">SUM(D7:D27)</f>
        <v>21520</v>
      </c>
      <c r="E28" s="5">
        <f t="shared" si="3"/>
        <v>7519</v>
      </c>
      <c r="F28" s="5">
        <f t="shared" si="3"/>
        <v>12199</v>
      </c>
      <c r="G28" s="5">
        <f t="shared" si="3"/>
        <v>4487</v>
      </c>
      <c r="H28" s="5">
        <f t="shared" si="3"/>
        <v>9728</v>
      </c>
      <c r="I28" s="5">
        <f t="shared" si="3"/>
        <v>10177</v>
      </c>
      <c r="J28" s="5">
        <f t="shared" si="3"/>
        <v>118283</v>
      </c>
      <c r="K28" s="7">
        <f t="shared" ref="K28" si="4">J28/$J$28</f>
        <v>1</v>
      </c>
    </row>
    <row r="29" spans="2:11" x14ac:dyDescent="0.25">
      <c r="B29" s="2" t="s">
        <v>37</v>
      </c>
      <c r="K29" s="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9"/>
  <sheetViews>
    <sheetView showGridLines="0" zoomScale="90" zoomScaleNormal="90" workbookViewId="0"/>
  </sheetViews>
  <sheetFormatPr baseColWidth="10" defaultColWidth="3.5703125" defaultRowHeight="15" x14ac:dyDescent="0.25"/>
  <cols>
    <col min="1" max="1" width="3.5703125" style="3"/>
    <col min="2" max="2" width="21" style="3" customWidth="1"/>
    <col min="3" max="9" width="12.7109375" style="3" customWidth="1"/>
    <col min="10" max="10" width="12.140625" style="3" customWidth="1"/>
    <col min="11" max="11" width="14.7109375" style="3" customWidth="1"/>
    <col min="12" max="16384" width="3.5703125" style="3"/>
  </cols>
  <sheetData>
    <row r="1" spans="2:11" ht="30" x14ac:dyDescent="0.25">
      <c r="C1" s="20" t="s">
        <v>22</v>
      </c>
      <c r="D1" s="20" t="s">
        <v>23</v>
      </c>
      <c r="E1" s="20" t="s">
        <v>24</v>
      </c>
      <c r="F1" s="20" t="s">
        <v>25</v>
      </c>
      <c r="G1" s="20" t="s">
        <v>28</v>
      </c>
      <c r="H1" s="20" t="s">
        <v>26</v>
      </c>
      <c r="I1" s="21" t="s">
        <v>27</v>
      </c>
      <c r="J1" s="22" t="s">
        <v>29</v>
      </c>
    </row>
    <row r="2" spans="2:11" x14ac:dyDescent="0.25">
      <c r="B2" s="16" t="s">
        <v>44</v>
      </c>
      <c r="C2" s="9">
        <v>52653</v>
      </c>
      <c r="D2" s="9">
        <v>21520</v>
      </c>
      <c r="E2" s="9">
        <v>7519</v>
      </c>
      <c r="F2" s="9">
        <v>12199</v>
      </c>
      <c r="G2" s="9">
        <v>4487</v>
      </c>
      <c r="H2" s="9">
        <v>9728</v>
      </c>
      <c r="I2" s="9">
        <v>10177</v>
      </c>
      <c r="J2" s="9">
        <v>118283</v>
      </c>
    </row>
    <row r="3" spans="2:11" x14ac:dyDescent="0.25">
      <c r="B3" s="25" t="s">
        <v>35</v>
      </c>
      <c r="C3" s="23">
        <f>C28-C2</f>
        <v>5155</v>
      </c>
      <c r="D3" s="23">
        <f t="shared" ref="D3:J3" si="0">D28-D2</f>
        <v>-2890</v>
      </c>
      <c r="E3" s="23">
        <f t="shared" si="0"/>
        <v>-653</v>
      </c>
      <c r="F3" s="23">
        <f t="shared" si="0"/>
        <v>-865</v>
      </c>
      <c r="G3" s="23">
        <f t="shared" si="0"/>
        <v>62</v>
      </c>
      <c r="H3" s="23">
        <f t="shared" si="0"/>
        <v>2317</v>
      </c>
      <c r="I3" s="23">
        <f t="shared" si="0"/>
        <v>3377</v>
      </c>
      <c r="J3" s="23">
        <f t="shared" si="0"/>
        <v>6503</v>
      </c>
    </row>
    <row r="4" spans="2:11" x14ac:dyDescent="0.25">
      <c r="B4" s="26" t="s">
        <v>36</v>
      </c>
      <c r="C4" s="24">
        <f>C3/C2</f>
        <v>9.7905152602890622E-2</v>
      </c>
      <c r="D4" s="24">
        <f t="shared" ref="D4:J4" si="1">D3/D2</f>
        <v>-0.13429368029739777</v>
      </c>
      <c r="E4" s="24">
        <f t="shared" si="1"/>
        <v>-8.6846655140311216E-2</v>
      </c>
      <c r="F4" s="24">
        <f t="shared" si="1"/>
        <v>-7.090745143044512E-2</v>
      </c>
      <c r="G4" s="24">
        <f t="shared" si="1"/>
        <v>1.3817695564965456E-2</v>
      </c>
      <c r="H4" s="24">
        <f t="shared" si="1"/>
        <v>0.23817845394736842</v>
      </c>
      <c r="I4" s="24">
        <f t="shared" si="1"/>
        <v>0.33182666797681043</v>
      </c>
      <c r="J4" s="24">
        <f t="shared" si="1"/>
        <v>5.497831471978222E-2</v>
      </c>
      <c r="K4" s="19"/>
    </row>
    <row r="6" spans="2:11" s="13" customFormat="1" ht="30" x14ac:dyDescent="0.25">
      <c r="B6" s="10" t="s">
        <v>21</v>
      </c>
      <c r="C6" s="10" t="s">
        <v>22</v>
      </c>
      <c r="D6" s="10" t="s">
        <v>23</v>
      </c>
      <c r="E6" s="10" t="s">
        <v>24</v>
      </c>
      <c r="F6" s="10" t="s">
        <v>25</v>
      </c>
      <c r="G6" s="10" t="s">
        <v>28</v>
      </c>
      <c r="H6" s="10" t="s">
        <v>26</v>
      </c>
      <c r="I6" s="11" t="s">
        <v>27</v>
      </c>
      <c r="J6" s="12" t="s">
        <v>29</v>
      </c>
      <c r="K6" s="12" t="s">
        <v>30</v>
      </c>
    </row>
    <row r="7" spans="2:11" x14ac:dyDescent="0.25">
      <c r="B7" s="8" t="s">
        <v>0</v>
      </c>
      <c r="C7" s="9">
        <v>1044</v>
      </c>
      <c r="D7" s="9">
        <v>575</v>
      </c>
      <c r="E7" s="9">
        <v>156</v>
      </c>
      <c r="F7" s="9">
        <v>567</v>
      </c>
      <c r="G7" s="9">
        <v>200</v>
      </c>
      <c r="H7" s="9">
        <v>426</v>
      </c>
      <c r="I7" s="9">
        <v>407</v>
      </c>
      <c r="J7" s="9">
        <v>3375</v>
      </c>
      <c r="K7" s="14">
        <f>J7/$J$28</f>
        <v>2.7046303271200296E-2</v>
      </c>
    </row>
    <row r="8" spans="2:11" x14ac:dyDescent="0.25">
      <c r="B8" s="8" t="s">
        <v>1</v>
      </c>
      <c r="C8" s="9">
        <v>10</v>
      </c>
      <c r="D8" s="9">
        <v>0</v>
      </c>
      <c r="E8" s="9">
        <v>0</v>
      </c>
      <c r="F8" s="9">
        <v>0</v>
      </c>
      <c r="G8" s="9">
        <v>27</v>
      </c>
      <c r="H8" s="9">
        <v>0</v>
      </c>
      <c r="I8" s="9">
        <v>0</v>
      </c>
      <c r="J8" s="9">
        <v>37</v>
      </c>
      <c r="K8" s="15">
        <f t="shared" ref="K8:K27" si="2">J8/$J$28</f>
        <v>2.9650762104723285E-4</v>
      </c>
    </row>
    <row r="9" spans="2:11" x14ac:dyDescent="0.25">
      <c r="B9" s="8" t="s">
        <v>2</v>
      </c>
      <c r="C9" s="9">
        <v>8467</v>
      </c>
      <c r="D9" s="9">
        <v>2804</v>
      </c>
      <c r="E9" s="9">
        <v>1053</v>
      </c>
      <c r="F9" s="9">
        <v>2250</v>
      </c>
      <c r="G9" s="9">
        <v>501</v>
      </c>
      <c r="H9" s="9">
        <v>2094</v>
      </c>
      <c r="I9" s="9">
        <v>2004</v>
      </c>
      <c r="J9" s="9">
        <v>19173</v>
      </c>
      <c r="K9" s="14">
        <f t="shared" si="2"/>
        <v>0.15364704373888097</v>
      </c>
    </row>
    <row r="10" spans="2:11" x14ac:dyDescent="0.25">
      <c r="B10" s="8" t="s">
        <v>3</v>
      </c>
      <c r="C10" s="9">
        <v>672</v>
      </c>
      <c r="D10" s="9">
        <v>538</v>
      </c>
      <c r="E10" s="9">
        <v>78</v>
      </c>
      <c r="F10" s="9">
        <v>212</v>
      </c>
      <c r="G10" s="9">
        <v>236</v>
      </c>
      <c r="H10" s="9">
        <v>325</v>
      </c>
      <c r="I10" s="9">
        <v>402</v>
      </c>
      <c r="J10" s="9">
        <v>2463</v>
      </c>
      <c r="K10" s="14">
        <f t="shared" si="2"/>
        <v>1.9737791098360394E-2</v>
      </c>
    </row>
    <row r="11" spans="2:11" x14ac:dyDescent="0.25">
      <c r="B11" s="8" t="s">
        <v>4</v>
      </c>
      <c r="C11" s="9">
        <v>22331</v>
      </c>
      <c r="D11" s="9">
        <v>6822</v>
      </c>
      <c r="E11" s="9">
        <v>1396</v>
      </c>
      <c r="F11" s="9">
        <v>3383</v>
      </c>
      <c r="G11" s="9">
        <v>1676</v>
      </c>
      <c r="H11" s="9">
        <v>3596</v>
      </c>
      <c r="I11" s="9">
        <v>4100</v>
      </c>
      <c r="J11" s="9">
        <v>43304</v>
      </c>
      <c r="K11" s="14">
        <f t="shared" si="2"/>
        <v>0.34702610869809114</v>
      </c>
    </row>
    <row r="12" spans="2:11" x14ac:dyDescent="0.25">
      <c r="B12" s="8" t="s">
        <v>5</v>
      </c>
      <c r="C12" s="9">
        <v>1496</v>
      </c>
      <c r="D12" s="9">
        <v>1059</v>
      </c>
      <c r="E12" s="9">
        <v>1026</v>
      </c>
      <c r="F12" s="9">
        <v>533</v>
      </c>
      <c r="G12" s="9">
        <v>162</v>
      </c>
      <c r="H12" s="9">
        <v>560</v>
      </c>
      <c r="I12" s="9">
        <v>589</v>
      </c>
      <c r="J12" s="9">
        <v>5425</v>
      </c>
      <c r="K12" s="14">
        <f t="shared" si="2"/>
        <v>4.3474428221114546E-2</v>
      </c>
    </row>
    <row r="13" spans="2:11" x14ac:dyDescent="0.25">
      <c r="B13" s="8" t="s">
        <v>6</v>
      </c>
      <c r="C13" s="9">
        <v>19871</v>
      </c>
      <c r="D13" s="9">
        <v>4838</v>
      </c>
      <c r="E13" s="9">
        <v>1685</v>
      </c>
      <c r="F13" s="9">
        <v>3048</v>
      </c>
      <c r="G13" s="9">
        <v>699</v>
      </c>
      <c r="H13" s="9">
        <v>3664</v>
      </c>
      <c r="I13" s="9">
        <v>4775</v>
      </c>
      <c r="J13" s="9">
        <v>38580</v>
      </c>
      <c r="K13" s="14">
        <f t="shared" si="2"/>
        <v>0.30916929783789848</v>
      </c>
    </row>
    <row r="14" spans="2:11" x14ac:dyDescent="0.25">
      <c r="B14" s="8" t="s">
        <v>7</v>
      </c>
      <c r="C14" s="9">
        <v>16</v>
      </c>
      <c r="D14" s="9">
        <v>0</v>
      </c>
      <c r="E14" s="9">
        <v>3</v>
      </c>
      <c r="F14" s="9">
        <v>10</v>
      </c>
      <c r="G14" s="9">
        <v>11</v>
      </c>
      <c r="H14" s="9">
        <v>1</v>
      </c>
      <c r="I14" s="9">
        <v>0</v>
      </c>
      <c r="J14" s="9">
        <v>41</v>
      </c>
      <c r="K14" s="15">
        <f t="shared" si="2"/>
        <v>3.2856249899828504E-4</v>
      </c>
    </row>
    <row r="15" spans="2:11" x14ac:dyDescent="0.25">
      <c r="B15" s="8" t="s">
        <v>8</v>
      </c>
      <c r="C15" s="9">
        <v>562</v>
      </c>
      <c r="D15" s="9">
        <v>123</v>
      </c>
      <c r="E15" s="9">
        <v>90</v>
      </c>
      <c r="F15" s="9">
        <v>48</v>
      </c>
      <c r="G15" s="9">
        <v>411</v>
      </c>
      <c r="H15" s="9">
        <v>209</v>
      </c>
      <c r="I15" s="9">
        <v>242</v>
      </c>
      <c r="J15" s="9">
        <v>1685</v>
      </c>
      <c r="K15" s="14">
        <f t="shared" si="2"/>
        <v>1.3503117336880741E-2</v>
      </c>
    </row>
    <row r="16" spans="2:11" x14ac:dyDescent="0.25">
      <c r="B16" s="8" t="s">
        <v>9</v>
      </c>
      <c r="C16" s="9">
        <v>0</v>
      </c>
      <c r="D16" s="9">
        <v>0</v>
      </c>
      <c r="E16" s="9">
        <v>0</v>
      </c>
      <c r="F16" s="9">
        <v>0</v>
      </c>
      <c r="G16" s="9">
        <v>1</v>
      </c>
      <c r="H16" s="9">
        <v>18</v>
      </c>
      <c r="I16" s="9">
        <v>2</v>
      </c>
      <c r="J16" s="9">
        <v>21</v>
      </c>
      <c r="K16" s="15">
        <f t="shared" si="2"/>
        <v>1.6828810924302405E-4</v>
      </c>
    </row>
    <row r="17" spans="2:11" x14ac:dyDescent="0.25">
      <c r="B17" s="8" t="s">
        <v>10</v>
      </c>
      <c r="C17" s="9">
        <v>46</v>
      </c>
      <c r="D17" s="9">
        <v>15</v>
      </c>
      <c r="E17" s="9">
        <v>0</v>
      </c>
      <c r="F17" s="9">
        <v>170</v>
      </c>
      <c r="G17" s="9">
        <v>49</v>
      </c>
      <c r="H17" s="9">
        <v>33</v>
      </c>
      <c r="I17" s="9">
        <v>30</v>
      </c>
      <c r="J17" s="9">
        <v>343</v>
      </c>
      <c r="K17" s="14">
        <f t="shared" si="2"/>
        <v>2.7487057843027262E-3</v>
      </c>
    </row>
    <row r="18" spans="2:11" x14ac:dyDescent="0.25">
      <c r="B18" s="8" t="s">
        <v>11</v>
      </c>
      <c r="C18" s="9">
        <v>1025</v>
      </c>
      <c r="D18" s="9">
        <v>588</v>
      </c>
      <c r="E18" s="9">
        <v>159</v>
      </c>
      <c r="F18" s="9">
        <v>162</v>
      </c>
      <c r="G18" s="9">
        <v>73</v>
      </c>
      <c r="H18" s="9">
        <v>240</v>
      </c>
      <c r="I18" s="9">
        <v>264</v>
      </c>
      <c r="J18" s="9">
        <v>2511</v>
      </c>
      <c r="K18" s="14">
        <f t="shared" si="2"/>
        <v>2.0122449633773021E-2</v>
      </c>
    </row>
    <row r="19" spans="2:11" x14ac:dyDescent="0.25">
      <c r="B19" s="8" t="s">
        <v>12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31" t="s">
        <v>31</v>
      </c>
    </row>
    <row r="20" spans="2:11" x14ac:dyDescent="0.25">
      <c r="B20" s="8" t="s">
        <v>13</v>
      </c>
      <c r="C20" s="9">
        <v>12</v>
      </c>
      <c r="D20" s="9">
        <v>2</v>
      </c>
      <c r="E20" s="9">
        <v>2</v>
      </c>
      <c r="F20" s="9">
        <v>0</v>
      </c>
      <c r="G20" s="9">
        <v>6</v>
      </c>
      <c r="H20" s="9">
        <v>2</v>
      </c>
      <c r="I20" s="9">
        <v>4</v>
      </c>
      <c r="J20" s="9">
        <v>28</v>
      </c>
      <c r="K20" s="15">
        <f t="shared" si="2"/>
        <v>2.243841456573654E-4</v>
      </c>
    </row>
    <row r="21" spans="2:11" x14ac:dyDescent="0.25">
      <c r="B21" s="8" t="s">
        <v>14</v>
      </c>
      <c r="C21" s="9">
        <v>31</v>
      </c>
      <c r="D21" s="9">
        <v>27</v>
      </c>
      <c r="E21" s="9">
        <v>89</v>
      </c>
      <c r="F21" s="9">
        <v>16</v>
      </c>
      <c r="G21" s="9">
        <v>65</v>
      </c>
      <c r="H21" s="9">
        <v>91</v>
      </c>
      <c r="I21" s="9">
        <v>132</v>
      </c>
      <c r="J21" s="9">
        <v>451</v>
      </c>
      <c r="K21" s="14">
        <f t="shared" si="2"/>
        <v>3.6141874889811356E-3</v>
      </c>
    </row>
    <row r="22" spans="2:11" x14ac:dyDescent="0.25">
      <c r="B22" s="8" t="s">
        <v>15</v>
      </c>
      <c r="C22" s="9">
        <v>0</v>
      </c>
      <c r="D22" s="9">
        <v>20</v>
      </c>
      <c r="E22" s="9">
        <v>5</v>
      </c>
      <c r="F22" s="9">
        <v>0</v>
      </c>
      <c r="G22" s="9">
        <v>7</v>
      </c>
      <c r="H22" s="9">
        <v>1</v>
      </c>
      <c r="I22" s="9">
        <v>7</v>
      </c>
      <c r="J22" s="9">
        <v>40</v>
      </c>
      <c r="K22" s="15">
        <f t="shared" si="2"/>
        <v>3.2054877951052203E-4</v>
      </c>
    </row>
    <row r="23" spans="2:11" x14ac:dyDescent="0.25">
      <c r="B23" s="8" t="s">
        <v>16</v>
      </c>
      <c r="C23" s="9">
        <v>118</v>
      </c>
      <c r="D23" s="9">
        <v>3</v>
      </c>
      <c r="E23" s="9">
        <v>8</v>
      </c>
      <c r="F23" s="9">
        <v>20</v>
      </c>
      <c r="G23" s="9">
        <v>192</v>
      </c>
      <c r="H23" s="9">
        <v>52</v>
      </c>
      <c r="I23" s="9">
        <v>51</v>
      </c>
      <c r="J23" s="9">
        <v>444</v>
      </c>
      <c r="K23" s="14">
        <f t="shared" si="2"/>
        <v>3.5580914525667941E-3</v>
      </c>
    </row>
    <row r="24" spans="2:11" x14ac:dyDescent="0.25">
      <c r="B24" s="8" t="s">
        <v>33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31" t="s">
        <v>31</v>
      </c>
    </row>
    <row r="25" spans="2:11" x14ac:dyDescent="0.25">
      <c r="B25" s="8" t="s">
        <v>17</v>
      </c>
      <c r="C25" s="9">
        <v>1554</v>
      </c>
      <c r="D25" s="9">
        <v>787</v>
      </c>
      <c r="E25" s="9">
        <v>893</v>
      </c>
      <c r="F25" s="9">
        <v>286</v>
      </c>
      <c r="G25" s="9">
        <v>130</v>
      </c>
      <c r="H25" s="9">
        <v>520</v>
      </c>
      <c r="I25" s="9">
        <v>417</v>
      </c>
      <c r="J25" s="9">
        <v>4587</v>
      </c>
      <c r="K25" s="14">
        <f t="shared" si="2"/>
        <v>3.6758931290369112E-2</v>
      </c>
    </row>
    <row r="26" spans="2:11" x14ac:dyDescent="0.25">
      <c r="B26" s="8" t="s">
        <v>18</v>
      </c>
      <c r="C26" s="9">
        <v>540</v>
      </c>
      <c r="D26" s="9">
        <v>391</v>
      </c>
      <c r="E26" s="9">
        <v>197</v>
      </c>
      <c r="F26" s="9">
        <v>601</v>
      </c>
      <c r="G26" s="9">
        <v>80</v>
      </c>
      <c r="H26" s="9">
        <v>208</v>
      </c>
      <c r="I26" s="9">
        <v>113</v>
      </c>
      <c r="J26" s="9">
        <v>2130</v>
      </c>
      <c r="K26" s="14">
        <f t="shared" si="2"/>
        <v>1.7069222508935299E-2</v>
      </c>
    </row>
    <row r="27" spans="2:11" x14ac:dyDescent="0.25">
      <c r="B27" s="8" t="s">
        <v>19</v>
      </c>
      <c r="C27" s="9">
        <v>13</v>
      </c>
      <c r="D27" s="9">
        <v>38</v>
      </c>
      <c r="E27" s="9">
        <v>26</v>
      </c>
      <c r="F27" s="9">
        <v>28</v>
      </c>
      <c r="G27" s="9">
        <v>23</v>
      </c>
      <c r="H27" s="9">
        <v>5</v>
      </c>
      <c r="I27" s="9">
        <v>15</v>
      </c>
      <c r="J27" s="9">
        <v>148</v>
      </c>
      <c r="K27" s="14">
        <f t="shared" si="2"/>
        <v>1.1860304841889314E-3</v>
      </c>
    </row>
    <row r="28" spans="2:11" x14ac:dyDescent="0.25">
      <c r="B28" s="4" t="s">
        <v>20</v>
      </c>
      <c r="C28" s="5">
        <f>SUM(C7:C27)</f>
        <v>57808</v>
      </c>
      <c r="D28" s="5">
        <f t="shared" ref="D28:J28" si="3">SUM(D7:D27)</f>
        <v>18630</v>
      </c>
      <c r="E28" s="5">
        <f t="shared" si="3"/>
        <v>6866</v>
      </c>
      <c r="F28" s="5">
        <f t="shared" si="3"/>
        <v>11334</v>
      </c>
      <c r="G28" s="5">
        <f t="shared" si="3"/>
        <v>4549</v>
      </c>
      <c r="H28" s="5">
        <f t="shared" si="3"/>
        <v>12045</v>
      </c>
      <c r="I28" s="5">
        <f t="shared" si="3"/>
        <v>13554</v>
      </c>
      <c r="J28" s="5">
        <f t="shared" si="3"/>
        <v>124786</v>
      </c>
      <c r="K28" s="7">
        <f t="shared" ref="K28" si="4">J28/$J$28</f>
        <v>1</v>
      </c>
    </row>
    <row r="29" spans="2:11" x14ac:dyDescent="0.25">
      <c r="B29" s="2" t="s">
        <v>37</v>
      </c>
      <c r="K29" s="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9"/>
  <sheetViews>
    <sheetView showGridLines="0" zoomScale="90" zoomScaleNormal="90" workbookViewId="0"/>
  </sheetViews>
  <sheetFormatPr baseColWidth="10" defaultColWidth="3.5703125" defaultRowHeight="15" x14ac:dyDescent="0.25"/>
  <cols>
    <col min="1" max="1" width="3.5703125" style="3"/>
    <col min="2" max="2" width="21" style="3" customWidth="1"/>
    <col min="3" max="9" width="12.7109375" style="3" customWidth="1"/>
    <col min="10" max="10" width="12.140625" style="3" customWidth="1"/>
    <col min="11" max="11" width="14.7109375" style="3" customWidth="1"/>
    <col min="12" max="16384" width="3.5703125" style="3"/>
  </cols>
  <sheetData>
    <row r="1" spans="2:11" ht="30" x14ac:dyDescent="0.25">
      <c r="C1" s="20" t="s">
        <v>22</v>
      </c>
      <c r="D1" s="20" t="s">
        <v>23</v>
      </c>
      <c r="E1" s="20" t="s">
        <v>24</v>
      </c>
      <c r="F1" s="20" t="s">
        <v>25</v>
      </c>
      <c r="G1" s="20" t="s">
        <v>28</v>
      </c>
      <c r="H1" s="20" t="s">
        <v>26</v>
      </c>
      <c r="I1" s="21" t="s">
        <v>27</v>
      </c>
      <c r="J1" s="22" t="s">
        <v>29</v>
      </c>
    </row>
    <row r="2" spans="2:11" x14ac:dyDescent="0.25">
      <c r="B2" s="16" t="s">
        <v>43</v>
      </c>
      <c r="C2" s="9">
        <v>57808</v>
      </c>
      <c r="D2" s="9">
        <v>18630</v>
      </c>
      <c r="E2" s="9">
        <v>6866</v>
      </c>
      <c r="F2" s="9">
        <v>11334</v>
      </c>
      <c r="G2" s="9">
        <v>4549</v>
      </c>
      <c r="H2" s="9">
        <v>12045</v>
      </c>
      <c r="I2" s="9">
        <v>13554</v>
      </c>
      <c r="J2" s="9">
        <v>124786</v>
      </c>
    </row>
    <row r="3" spans="2:11" x14ac:dyDescent="0.25">
      <c r="B3" s="25" t="s">
        <v>35</v>
      </c>
      <c r="C3" s="23">
        <f>C28-C2</f>
        <v>3954</v>
      </c>
      <c r="D3" s="23">
        <f t="shared" ref="D3:J3" si="0">D28-D2</f>
        <v>2237</v>
      </c>
      <c r="E3" s="23">
        <f t="shared" si="0"/>
        <v>-19</v>
      </c>
      <c r="F3" s="23">
        <f t="shared" si="0"/>
        <v>752</v>
      </c>
      <c r="G3" s="23">
        <f t="shared" si="0"/>
        <v>592</v>
      </c>
      <c r="H3" s="23">
        <f t="shared" si="0"/>
        <v>2272</v>
      </c>
      <c r="I3" s="23">
        <f t="shared" si="0"/>
        <v>2262</v>
      </c>
      <c r="J3" s="23">
        <f t="shared" si="0"/>
        <v>12050</v>
      </c>
    </row>
    <row r="4" spans="2:11" x14ac:dyDescent="0.25">
      <c r="B4" s="26" t="s">
        <v>36</v>
      </c>
      <c r="C4" s="24">
        <f>C3/C2</f>
        <v>6.8398837531137555E-2</v>
      </c>
      <c r="D4" s="24">
        <f t="shared" ref="D4:J4" si="1">D3/D2</f>
        <v>0.1200751476113795</v>
      </c>
      <c r="E4" s="24">
        <f t="shared" si="1"/>
        <v>-2.7672589571803088E-3</v>
      </c>
      <c r="F4" s="24">
        <f t="shared" si="1"/>
        <v>6.6349038291865184E-2</v>
      </c>
      <c r="G4" s="24">
        <f t="shared" si="1"/>
        <v>0.13013849197625851</v>
      </c>
      <c r="H4" s="24">
        <f t="shared" si="1"/>
        <v>0.18862598588625987</v>
      </c>
      <c r="I4" s="24">
        <f t="shared" si="1"/>
        <v>0.16688800354139</v>
      </c>
      <c r="J4" s="24">
        <f t="shared" si="1"/>
        <v>9.6565319827544752E-2</v>
      </c>
      <c r="K4" s="19"/>
    </row>
    <row r="5" spans="2:11" x14ac:dyDescent="0.25">
      <c r="B5" s="29"/>
      <c r="C5" s="30"/>
      <c r="D5" s="30"/>
      <c r="E5" s="30"/>
      <c r="F5" s="30"/>
      <c r="G5" s="30"/>
      <c r="H5" s="30"/>
      <c r="I5" s="30"/>
      <c r="J5" s="30"/>
      <c r="K5" s="19"/>
    </row>
    <row r="6" spans="2:11" s="13" customFormat="1" ht="30" x14ac:dyDescent="0.25">
      <c r="B6" s="10" t="s">
        <v>21</v>
      </c>
      <c r="C6" s="10" t="s">
        <v>22</v>
      </c>
      <c r="D6" s="10" t="s">
        <v>23</v>
      </c>
      <c r="E6" s="10" t="s">
        <v>24</v>
      </c>
      <c r="F6" s="10" t="s">
        <v>25</v>
      </c>
      <c r="G6" s="10" t="s">
        <v>28</v>
      </c>
      <c r="H6" s="10" t="s">
        <v>26</v>
      </c>
      <c r="I6" s="11" t="s">
        <v>27</v>
      </c>
      <c r="J6" s="12" t="s">
        <v>29</v>
      </c>
      <c r="K6" s="12" t="s">
        <v>30</v>
      </c>
    </row>
    <row r="7" spans="2:11" x14ac:dyDescent="0.25">
      <c r="B7" s="8" t="s">
        <v>0</v>
      </c>
      <c r="C7" s="9">
        <v>1153</v>
      </c>
      <c r="D7" s="9">
        <v>767</v>
      </c>
      <c r="E7" s="9">
        <v>140</v>
      </c>
      <c r="F7" s="9">
        <v>447</v>
      </c>
      <c r="G7" s="9">
        <v>424</v>
      </c>
      <c r="H7" s="9">
        <v>266</v>
      </c>
      <c r="I7" s="9">
        <v>306</v>
      </c>
      <c r="J7" s="9">
        <v>3503</v>
      </c>
      <c r="K7" s="14">
        <f>J7/$J$28</f>
        <v>2.5599988307170626E-2</v>
      </c>
    </row>
    <row r="8" spans="2:11" x14ac:dyDescent="0.25">
      <c r="B8" s="8" t="s">
        <v>1</v>
      </c>
      <c r="C8" s="9">
        <v>10</v>
      </c>
      <c r="D8" s="9">
        <v>0</v>
      </c>
      <c r="E8" s="9">
        <v>0</v>
      </c>
      <c r="F8" s="9">
        <v>0</v>
      </c>
      <c r="G8" s="9">
        <v>96</v>
      </c>
      <c r="H8" s="9">
        <v>0</v>
      </c>
      <c r="I8" s="9">
        <v>0</v>
      </c>
      <c r="J8" s="9">
        <v>106</v>
      </c>
      <c r="K8" s="14">
        <f t="shared" ref="K8:K27" si="2">J8/$J$28</f>
        <v>7.7464994592066415E-4</v>
      </c>
    </row>
    <row r="9" spans="2:11" x14ac:dyDescent="0.25">
      <c r="B9" s="8" t="s">
        <v>2</v>
      </c>
      <c r="C9" s="9">
        <v>8419</v>
      </c>
      <c r="D9" s="9">
        <v>2400</v>
      </c>
      <c r="E9" s="9">
        <v>1315</v>
      </c>
      <c r="F9" s="9">
        <v>1665</v>
      </c>
      <c r="G9" s="9">
        <v>923</v>
      </c>
      <c r="H9" s="9">
        <v>2116</v>
      </c>
      <c r="I9" s="9">
        <v>2318</v>
      </c>
      <c r="J9" s="9">
        <v>19156</v>
      </c>
      <c r="K9" s="14">
        <f t="shared" si="2"/>
        <v>0.13999239966090796</v>
      </c>
    </row>
    <row r="10" spans="2:11" x14ac:dyDescent="0.25">
      <c r="B10" s="8" t="s">
        <v>3</v>
      </c>
      <c r="C10" s="9">
        <v>624</v>
      </c>
      <c r="D10" s="9">
        <v>428</v>
      </c>
      <c r="E10" s="9">
        <v>72</v>
      </c>
      <c r="F10" s="9">
        <v>977</v>
      </c>
      <c r="G10" s="9">
        <v>209</v>
      </c>
      <c r="H10" s="9">
        <v>293</v>
      </c>
      <c r="I10" s="9">
        <v>252</v>
      </c>
      <c r="J10" s="9">
        <v>2855</v>
      </c>
      <c r="K10" s="14">
        <f t="shared" si="2"/>
        <v>2.0864392411353738E-2</v>
      </c>
    </row>
    <row r="11" spans="2:11" x14ac:dyDescent="0.25">
      <c r="B11" s="8" t="s">
        <v>4</v>
      </c>
      <c r="C11" s="9">
        <v>24306</v>
      </c>
      <c r="D11" s="9">
        <v>7654</v>
      </c>
      <c r="E11" s="9">
        <v>1769</v>
      </c>
      <c r="F11" s="9">
        <v>3155</v>
      </c>
      <c r="G11" s="9">
        <v>1534</v>
      </c>
      <c r="H11" s="9">
        <v>5093</v>
      </c>
      <c r="I11" s="9">
        <v>5834</v>
      </c>
      <c r="J11" s="9">
        <v>49345</v>
      </c>
      <c r="K11" s="14">
        <f t="shared" si="2"/>
        <v>0.36061416586278466</v>
      </c>
    </row>
    <row r="12" spans="2:11" x14ac:dyDescent="0.25">
      <c r="B12" s="8" t="s">
        <v>5</v>
      </c>
      <c r="C12" s="9">
        <v>1604</v>
      </c>
      <c r="D12" s="9">
        <v>955</v>
      </c>
      <c r="E12" s="9">
        <v>468</v>
      </c>
      <c r="F12" s="9">
        <v>457</v>
      </c>
      <c r="G12" s="9">
        <v>159</v>
      </c>
      <c r="H12" s="9">
        <v>768</v>
      </c>
      <c r="I12" s="9">
        <v>908</v>
      </c>
      <c r="J12" s="9">
        <v>5319</v>
      </c>
      <c r="K12" s="14">
        <f t="shared" si="2"/>
        <v>3.8871349644830307E-2</v>
      </c>
    </row>
    <row r="13" spans="2:11" x14ac:dyDescent="0.25">
      <c r="B13" s="8" t="s">
        <v>6</v>
      </c>
      <c r="C13" s="9">
        <v>20811</v>
      </c>
      <c r="D13" s="9">
        <v>6593</v>
      </c>
      <c r="E13" s="9">
        <v>1973</v>
      </c>
      <c r="F13" s="9">
        <v>2651</v>
      </c>
      <c r="G13" s="9">
        <v>791</v>
      </c>
      <c r="H13" s="9">
        <v>3944</v>
      </c>
      <c r="I13" s="9">
        <v>4418</v>
      </c>
      <c r="J13" s="9">
        <v>41181</v>
      </c>
      <c r="K13" s="14">
        <f t="shared" si="2"/>
        <v>0.300951503990178</v>
      </c>
    </row>
    <row r="14" spans="2:11" x14ac:dyDescent="0.25">
      <c r="B14" s="8" t="s">
        <v>7</v>
      </c>
      <c r="C14" s="9">
        <v>2</v>
      </c>
      <c r="D14" s="9">
        <v>0</v>
      </c>
      <c r="E14" s="9">
        <v>0</v>
      </c>
      <c r="F14" s="9">
        <v>13</v>
      </c>
      <c r="G14" s="9">
        <v>29</v>
      </c>
      <c r="H14" s="9">
        <v>1</v>
      </c>
      <c r="I14" s="9">
        <v>1</v>
      </c>
      <c r="J14" s="9">
        <v>46</v>
      </c>
      <c r="K14" s="15">
        <f t="shared" si="2"/>
        <v>3.3616884445613726E-4</v>
      </c>
    </row>
    <row r="15" spans="2:11" x14ac:dyDescent="0.25">
      <c r="B15" s="8" t="s">
        <v>8</v>
      </c>
      <c r="C15" s="9">
        <v>539</v>
      </c>
      <c r="D15" s="9">
        <v>146</v>
      </c>
      <c r="E15" s="9">
        <v>116</v>
      </c>
      <c r="F15" s="9">
        <v>62</v>
      </c>
      <c r="G15" s="9">
        <v>362</v>
      </c>
      <c r="H15" s="9">
        <v>196</v>
      </c>
      <c r="I15" s="9">
        <v>226</v>
      </c>
      <c r="J15" s="9">
        <v>1647</v>
      </c>
      <c r="K15" s="14">
        <f t="shared" si="2"/>
        <v>1.2036306235201263E-2</v>
      </c>
    </row>
    <row r="16" spans="2:11" x14ac:dyDescent="0.25">
      <c r="B16" s="8" t="s">
        <v>9</v>
      </c>
      <c r="C16" s="9">
        <v>0</v>
      </c>
      <c r="D16" s="9">
        <v>7</v>
      </c>
      <c r="E16" s="9">
        <v>0</v>
      </c>
      <c r="F16" s="9">
        <v>0</v>
      </c>
      <c r="G16" s="9">
        <v>13</v>
      </c>
      <c r="H16" s="9">
        <v>0</v>
      </c>
      <c r="I16" s="9">
        <v>6</v>
      </c>
      <c r="J16" s="9">
        <v>26</v>
      </c>
      <c r="K16" s="15">
        <f t="shared" si="2"/>
        <v>1.9000847730129498E-4</v>
      </c>
    </row>
    <row r="17" spans="2:11" x14ac:dyDescent="0.25">
      <c r="B17" s="8" t="s">
        <v>10</v>
      </c>
      <c r="C17" s="9">
        <v>38</v>
      </c>
      <c r="D17" s="9">
        <v>17</v>
      </c>
      <c r="E17" s="9">
        <v>0</v>
      </c>
      <c r="F17" s="9">
        <v>5</v>
      </c>
      <c r="G17" s="9">
        <v>34</v>
      </c>
      <c r="H17" s="9">
        <v>33</v>
      </c>
      <c r="I17" s="9">
        <v>21</v>
      </c>
      <c r="J17" s="9">
        <v>148</v>
      </c>
      <c r="K17" s="14">
        <f t="shared" si="2"/>
        <v>1.081586716945833E-3</v>
      </c>
    </row>
    <row r="18" spans="2:11" x14ac:dyDescent="0.25">
      <c r="B18" s="8" t="s">
        <v>11</v>
      </c>
      <c r="C18" s="9">
        <v>1070</v>
      </c>
      <c r="D18" s="9">
        <v>574</v>
      </c>
      <c r="E18" s="9">
        <v>131</v>
      </c>
      <c r="F18" s="9">
        <v>173</v>
      </c>
      <c r="G18" s="9">
        <v>95</v>
      </c>
      <c r="H18" s="9">
        <v>495</v>
      </c>
      <c r="I18" s="9">
        <v>452</v>
      </c>
      <c r="J18" s="9">
        <v>2990</v>
      </c>
      <c r="K18" s="14">
        <f t="shared" si="2"/>
        <v>2.1850974889648923E-2</v>
      </c>
    </row>
    <row r="19" spans="2:11" x14ac:dyDescent="0.25">
      <c r="B19" s="8" t="s">
        <v>12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18" t="s">
        <v>31</v>
      </c>
    </row>
    <row r="20" spans="2:11" x14ac:dyDescent="0.25">
      <c r="B20" s="8" t="s">
        <v>13</v>
      </c>
      <c r="C20" s="9">
        <v>14</v>
      </c>
      <c r="D20" s="9">
        <v>0</v>
      </c>
      <c r="E20" s="9">
        <v>2</v>
      </c>
      <c r="F20" s="9">
        <v>0</v>
      </c>
      <c r="G20" s="9">
        <v>8</v>
      </c>
      <c r="H20" s="9">
        <v>2</v>
      </c>
      <c r="I20" s="9">
        <v>4</v>
      </c>
      <c r="J20" s="9">
        <v>30</v>
      </c>
      <c r="K20" s="15">
        <f t="shared" si="2"/>
        <v>2.1924055073226344E-4</v>
      </c>
    </row>
    <row r="21" spans="2:11" x14ac:dyDescent="0.25">
      <c r="B21" s="8" t="s">
        <v>14</v>
      </c>
      <c r="C21" s="9">
        <v>25</v>
      </c>
      <c r="D21" s="9">
        <v>20</v>
      </c>
      <c r="E21" s="9">
        <v>67</v>
      </c>
      <c r="F21" s="9">
        <v>27</v>
      </c>
      <c r="G21" s="9">
        <v>52</v>
      </c>
      <c r="H21" s="9">
        <v>48</v>
      </c>
      <c r="I21" s="9">
        <v>59</v>
      </c>
      <c r="J21" s="9">
        <v>298</v>
      </c>
      <c r="K21" s="14">
        <f t="shared" si="2"/>
        <v>2.1777894706071503E-3</v>
      </c>
    </row>
    <row r="22" spans="2:11" x14ac:dyDescent="0.25">
      <c r="B22" s="8" t="s">
        <v>15</v>
      </c>
      <c r="C22" s="9">
        <v>0</v>
      </c>
      <c r="D22" s="9">
        <v>20</v>
      </c>
      <c r="E22" s="9">
        <v>5</v>
      </c>
      <c r="F22" s="9">
        <v>0</v>
      </c>
      <c r="G22" s="9">
        <v>12</v>
      </c>
      <c r="H22" s="9">
        <v>1</v>
      </c>
      <c r="I22" s="9">
        <v>7</v>
      </c>
      <c r="J22" s="9">
        <v>45</v>
      </c>
      <c r="K22" s="15">
        <f t="shared" si="2"/>
        <v>3.2886082609839514E-4</v>
      </c>
    </row>
    <row r="23" spans="2:11" x14ac:dyDescent="0.25">
      <c r="B23" s="8" t="s">
        <v>16</v>
      </c>
      <c r="C23" s="9">
        <v>130</v>
      </c>
      <c r="D23" s="9">
        <v>91</v>
      </c>
      <c r="E23" s="9">
        <v>3</v>
      </c>
      <c r="F23" s="9">
        <v>124</v>
      </c>
      <c r="G23" s="9">
        <v>95</v>
      </c>
      <c r="H23" s="9">
        <v>38</v>
      </c>
      <c r="I23" s="9">
        <v>40</v>
      </c>
      <c r="J23" s="9">
        <v>521</v>
      </c>
      <c r="K23" s="14">
        <f t="shared" si="2"/>
        <v>3.8074775643836419E-3</v>
      </c>
    </row>
    <row r="24" spans="2:11" x14ac:dyDescent="0.25">
      <c r="B24" s="8" t="s">
        <v>33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18" t="s">
        <v>31</v>
      </c>
    </row>
    <row r="25" spans="2:11" x14ac:dyDescent="0.25">
      <c r="B25" s="8" t="s">
        <v>17</v>
      </c>
      <c r="C25" s="9">
        <v>1666</v>
      </c>
      <c r="D25" s="9">
        <v>820</v>
      </c>
      <c r="E25" s="9">
        <v>519</v>
      </c>
      <c r="F25" s="9">
        <v>1863</v>
      </c>
      <c r="G25" s="9">
        <v>172</v>
      </c>
      <c r="H25" s="9">
        <v>673</v>
      </c>
      <c r="I25" s="9">
        <v>707</v>
      </c>
      <c r="J25" s="9">
        <v>6420</v>
      </c>
      <c r="K25" s="14">
        <f t="shared" si="2"/>
        <v>4.6917477856704373E-2</v>
      </c>
    </row>
    <row r="26" spans="2:11" x14ac:dyDescent="0.25">
      <c r="B26" s="8" t="s">
        <v>18</v>
      </c>
      <c r="C26" s="9">
        <v>1335</v>
      </c>
      <c r="D26" s="9">
        <v>337</v>
      </c>
      <c r="E26" s="9">
        <v>218</v>
      </c>
      <c r="F26" s="9">
        <v>440</v>
      </c>
      <c r="G26" s="9">
        <v>108</v>
      </c>
      <c r="H26" s="9">
        <v>345</v>
      </c>
      <c r="I26" s="9">
        <v>242</v>
      </c>
      <c r="J26" s="9">
        <v>3025</v>
      </c>
      <c r="K26" s="14">
        <f t="shared" si="2"/>
        <v>2.2106755532169897E-2</v>
      </c>
    </row>
    <row r="27" spans="2:11" x14ac:dyDescent="0.25">
      <c r="B27" s="8" t="s">
        <v>19</v>
      </c>
      <c r="C27" s="9">
        <v>16</v>
      </c>
      <c r="D27" s="9">
        <v>38</v>
      </c>
      <c r="E27" s="9">
        <v>49</v>
      </c>
      <c r="F27" s="9">
        <v>27</v>
      </c>
      <c r="G27" s="9">
        <v>25</v>
      </c>
      <c r="H27" s="9">
        <v>5</v>
      </c>
      <c r="I27" s="9">
        <v>15</v>
      </c>
      <c r="J27" s="9">
        <v>175</v>
      </c>
      <c r="K27" s="14">
        <f t="shared" si="2"/>
        <v>1.27890321260487E-3</v>
      </c>
    </row>
    <row r="28" spans="2:11" x14ac:dyDescent="0.25">
      <c r="B28" s="4" t="s">
        <v>20</v>
      </c>
      <c r="C28" s="5">
        <v>61762</v>
      </c>
      <c r="D28" s="5">
        <v>20867</v>
      </c>
      <c r="E28" s="5">
        <v>6847</v>
      </c>
      <c r="F28" s="5">
        <v>12086</v>
      </c>
      <c r="G28" s="5">
        <v>5141</v>
      </c>
      <c r="H28" s="5">
        <v>14317</v>
      </c>
      <c r="I28" s="5">
        <v>15816</v>
      </c>
      <c r="J28" s="5">
        <v>136836</v>
      </c>
      <c r="K28" s="7">
        <f t="shared" ref="K28" si="3">J28/$J$28</f>
        <v>1</v>
      </c>
    </row>
    <row r="29" spans="2:11" x14ac:dyDescent="0.25">
      <c r="B29" s="2" t="s">
        <v>37</v>
      </c>
      <c r="K29" s="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9"/>
  <sheetViews>
    <sheetView showGridLines="0" zoomScale="90" zoomScaleNormal="90" workbookViewId="0"/>
  </sheetViews>
  <sheetFormatPr baseColWidth="10" defaultColWidth="3.5703125" defaultRowHeight="15" x14ac:dyDescent="0.25"/>
  <cols>
    <col min="1" max="1" width="3.5703125" style="3"/>
    <col min="2" max="2" width="21" style="3" customWidth="1"/>
    <col min="3" max="9" width="12.7109375" style="3" customWidth="1"/>
    <col min="10" max="10" width="12.140625" style="3" customWidth="1"/>
    <col min="11" max="11" width="14.7109375" style="3" customWidth="1"/>
    <col min="12" max="16384" width="3.5703125" style="3"/>
  </cols>
  <sheetData>
    <row r="1" spans="2:11" ht="30" x14ac:dyDescent="0.25">
      <c r="C1" s="20" t="s">
        <v>22</v>
      </c>
      <c r="D1" s="20" t="s">
        <v>23</v>
      </c>
      <c r="E1" s="20" t="s">
        <v>24</v>
      </c>
      <c r="F1" s="20" t="s">
        <v>25</v>
      </c>
      <c r="G1" s="20" t="s">
        <v>28</v>
      </c>
      <c r="H1" s="20" t="s">
        <v>26</v>
      </c>
      <c r="I1" s="21" t="s">
        <v>27</v>
      </c>
      <c r="J1" s="22" t="s">
        <v>29</v>
      </c>
    </row>
    <row r="2" spans="2:11" x14ac:dyDescent="0.25">
      <c r="B2" s="16" t="s">
        <v>42</v>
      </c>
      <c r="C2" s="9">
        <v>61762</v>
      </c>
      <c r="D2" s="9">
        <v>20867</v>
      </c>
      <c r="E2" s="9">
        <v>6847</v>
      </c>
      <c r="F2" s="9">
        <v>12086</v>
      </c>
      <c r="G2" s="9">
        <v>5141</v>
      </c>
      <c r="H2" s="9">
        <v>14317</v>
      </c>
      <c r="I2" s="9">
        <v>15816</v>
      </c>
      <c r="J2" s="9">
        <v>136836</v>
      </c>
    </row>
    <row r="3" spans="2:11" x14ac:dyDescent="0.25">
      <c r="B3" s="25" t="s">
        <v>35</v>
      </c>
      <c r="C3" s="23">
        <f>C28-C2</f>
        <v>5029</v>
      </c>
      <c r="D3" s="23">
        <f t="shared" ref="D3:J3" si="0">D28-D2</f>
        <v>4690</v>
      </c>
      <c r="E3" s="23">
        <f t="shared" si="0"/>
        <v>-693</v>
      </c>
      <c r="F3" s="23">
        <f t="shared" si="0"/>
        <v>-6488</v>
      </c>
      <c r="G3" s="23">
        <f t="shared" si="0"/>
        <v>8884</v>
      </c>
      <c r="H3" s="23">
        <f t="shared" si="0"/>
        <v>-608</v>
      </c>
      <c r="I3" s="23">
        <f t="shared" si="0"/>
        <v>-1138</v>
      </c>
      <c r="J3" s="23">
        <f t="shared" si="0"/>
        <v>9676</v>
      </c>
    </row>
    <row r="4" spans="2:11" x14ac:dyDescent="0.25">
      <c r="B4" s="26" t="s">
        <v>36</v>
      </c>
      <c r="C4" s="24">
        <f>C3/C2</f>
        <v>8.142547197305787E-2</v>
      </c>
      <c r="D4" s="24">
        <f t="shared" ref="D4:J4" si="1">D3/D2</f>
        <v>0.22475679302247567</v>
      </c>
      <c r="E4" s="24">
        <f t="shared" si="1"/>
        <v>-0.10121220972688769</v>
      </c>
      <c r="F4" s="24">
        <f t="shared" si="1"/>
        <v>-0.5368194605328479</v>
      </c>
      <c r="G4" s="24">
        <f t="shared" si="1"/>
        <v>1.7280684691694224</v>
      </c>
      <c r="H4" s="24">
        <f t="shared" si="1"/>
        <v>-4.2466997275965639E-2</v>
      </c>
      <c r="I4" s="24">
        <f t="shared" si="1"/>
        <v>-7.1952453211937273E-2</v>
      </c>
      <c r="J4" s="24">
        <f t="shared" si="1"/>
        <v>7.0712385629512695E-2</v>
      </c>
      <c r="K4" s="19"/>
    </row>
    <row r="5" spans="2:11" x14ac:dyDescent="0.25">
      <c r="B5" s="1"/>
    </row>
    <row r="6" spans="2:11" s="13" customFormat="1" ht="30" x14ac:dyDescent="0.25">
      <c r="B6" s="10" t="s">
        <v>21</v>
      </c>
      <c r="C6" s="10" t="s">
        <v>22</v>
      </c>
      <c r="D6" s="10" t="s">
        <v>23</v>
      </c>
      <c r="E6" s="10" t="s">
        <v>24</v>
      </c>
      <c r="F6" s="10" t="s">
        <v>25</v>
      </c>
      <c r="G6" s="10" t="s">
        <v>28</v>
      </c>
      <c r="H6" s="10" t="s">
        <v>26</v>
      </c>
      <c r="I6" s="11" t="s">
        <v>27</v>
      </c>
      <c r="J6" s="12" t="s">
        <v>29</v>
      </c>
      <c r="K6" s="12" t="s">
        <v>30</v>
      </c>
    </row>
    <row r="7" spans="2:11" x14ac:dyDescent="0.25">
      <c r="B7" s="8" t="s">
        <v>0</v>
      </c>
      <c r="C7" s="9">
        <v>1039</v>
      </c>
      <c r="D7" s="9">
        <v>1054</v>
      </c>
      <c r="E7" s="9">
        <v>157</v>
      </c>
      <c r="F7" s="9">
        <v>158</v>
      </c>
      <c r="G7" s="9">
        <v>616</v>
      </c>
      <c r="H7" s="9">
        <v>481</v>
      </c>
      <c r="I7" s="9">
        <v>569</v>
      </c>
      <c r="J7" s="9">
        <v>4074</v>
      </c>
      <c r="K7" s="14">
        <f>J7/$J$28</f>
        <v>2.7806596046740198E-2</v>
      </c>
    </row>
    <row r="8" spans="2:11" x14ac:dyDescent="0.25">
      <c r="B8" s="8" t="s">
        <v>1</v>
      </c>
      <c r="C8" s="9">
        <v>10</v>
      </c>
      <c r="D8" s="9">
        <v>0</v>
      </c>
      <c r="E8" s="9">
        <v>0</v>
      </c>
      <c r="F8" s="9">
        <v>26</v>
      </c>
      <c r="G8" s="9">
        <v>0</v>
      </c>
      <c r="H8" s="9">
        <v>0</v>
      </c>
      <c r="I8" s="9">
        <v>0</v>
      </c>
      <c r="J8" s="9">
        <v>36</v>
      </c>
      <c r="K8" s="15">
        <f t="shared" ref="K8:K27" si="2">J8/$J$28</f>
        <v>2.4571366167958937E-4</v>
      </c>
    </row>
    <row r="9" spans="2:11" x14ac:dyDescent="0.25">
      <c r="B9" s="8" t="s">
        <v>2</v>
      </c>
      <c r="C9" s="9">
        <v>9173</v>
      </c>
      <c r="D9" s="9">
        <v>2325</v>
      </c>
      <c r="E9" s="9">
        <v>1171</v>
      </c>
      <c r="F9" s="9">
        <v>582</v>
      </c>
      <c r="G9" s="9">
        <v>2295</v>
      </c>
      <c r="H9" s="9">
        <v>2170</v>
      </c>
      <c r="I9" s="9">
        <v>2560</v>
      </c>
      <c r="J9" s="9">
        <v>20276</v>
      </c>
      <c r="K9" s="14">
        <f t="shared" si="2"/>
        <v>0.13839139456153762</v>
      </c>
    </row>
    <row r="10" spans="2:11" x14ac:dyDescent="0.25">
      <c r="B10" s="8" t="s">
        <v>3</v>
      </c>
      <c r="C10" s="9">
        <v>897</v>
      </c>
      <c r="D10" s="9">
        <v>517</v>
      </c>
      <c r="E10" s="9">
        <v>286</v>
      </c>
      <c r="F10" s="9">
        <v>181</v>
      </c>
      <c r="G10" s="9">
        <v>283</v>
      </c>
      <c r="H10" s="9">
        <v>405</v>
      </c>
      <c r="I10" s="9">
        <v>218</v>
      </c>
      <c r="J10" s="9">
        <v>2787</v>
      </c>
      <c r="K10" s="14">
        <f t="shared" si="2"/>
        <v>1.9022332641694877E-2</v>
      </c>
    </row>
    <row r="11" spans="2:11" x14ac:dyDescent="0.25">
      <c r="B11" s="8" t="s">
        <v>4</v>
      </c>
      <c r="C11" s="9">
        <v>27543</v>
      </c>
      <c r="D11" s="9">
        <v>10880</v>
      </c>
      <c r="E11" s="9">
        <v>1758</v>
      </c>
      <c r="F11" s="9">
        <v>2117</v>
      </c>
      <c r="G11" s="9">
        <v>4525</v>
      </c>
      <c r="H11" s="9">
        <v>4735</v>
      </c>
      <c r="I11" s="9">
        <v>5448</v>
      </c>
      <c r="J11" s="9">
        <v>57006</v>
      </c>
      <c r="K11" s="14">
        <f t="shared" si="2"/>
        <v>0.38908758326962978</v>
      </c>
    </row>
    <row r="12" spans="2:11" x14ac:dyDescent="0.25">
      <c r="B12" s="8" t="s">
        <v>5</v>
      </c>
      <c r="C12" s="9">
        <v>1723</v>
      </c>
      <c r="D12" s="9">
        <v>1062</v>
      </c>
      <c r="E12" s="9">
        <v>653</v>
      </c>
      <c r="F12" s="9">
        <v>172</v>
      </c>
      <c r="G12" s="9">
        <v>536</v>
      </c>
      <c r="H12" s="9">
        <v>1210</v>
      </c>
      <c r="I12" s="9">
        <v>767</v>
      </c>
      <c r="J12" s="9">
        <v>6123</v>
      </c>
      <c r="K12" s="14">
        <f t="shared" si="2"/>
        <v>4.1791798624003493E-2</v>
      </c>
    </row>
    <row r="13" spans="2:11" x14ac:dyDescent="0.25">
      <c r="B13" s="8" t="s">
        <v>6</v>
      </c>
      <c r="C13" s="9">
        <v>20371</v>
      </c>
      <c r="D13" s="9">
        <v>6747</v>
      </c>
      <c r="E13" s="9">
        <v>1424</v>
      </c>
      <c r="F13" s="9">
        <v>1055</v>
      </c>
      <c r="G13" s="9">
        <v>4293</v>
      </c>
      <c r="H13" s="9">
        <v>2690</v>
      </c>
      <c r="I13" s="9">
        <v>3602</v>
      </c>
      <c r="J13" s="9">
        <v>40182</v>
      </c>
      <c r="K13" s="14">
        <f t="shared" si="2"/>
        <v>0.27425739871136834</v>
      </c>
    </row>
    <row r="14" spans="2:11" x14ac:dyDescent="0.25">
      <c r="B14" s="8" t="s">
        <v>7</v>
      </c>
      <c r="C14" s="9">
        <v>7</v>
      </c>
      <c r="D14" s="9">
        <v>0</v>
      </c>
      <c r="E14" s="9">
        <v>0</v>
      </c>
      <c r="F14" s="9">
        <v>41</v>
      </c>
      <c r="G14" s="9">
        <v>1</v>
      </c>
      <c r="H14" s="9">
        <v>6</v>
      </c>
      <c r="I14" s="9">
        <v>0</v>
      </c>
      <c r="J14" s="9">
        <v>55</v>
      </c>
      <c r="K14" s="15">
        <f t="shared" si="2"/>
        <v>3.7539587201048378E-4</v>
      </c>
    </row>
    <row r="15" spans="2:11" x14ac:dyDescent="0.25">
      <c r="B15" s="8" t="s">
        <v>8</v>
      </c>
      <c r="C15" s="9">
        <v>601</v>
      </c>
      <c r="D15" s="9">
        <v>103</v>
      </c>
      <c r="E15" s="9">
        <v>80</v>
      </c>
      <c r="F15" s="9">
        <v>313</v>
      </c>
      <c r="G15" s="9">
        <v>143</v>
      </c>
      <c r="H15" s="9">
        <v>51</v>
      </c>
      <c r="I15" s="9">
        <v>160</v>
      </c>
      <c r="J15" s="9">
        <v>1451</v>
      </c>
      <c r="K15" s="14">
        <f t="shared" si="2"/>
        <v>9.9036256415856727E-3</v>
      </c>
    </row>
    <row r="16" spans="2:11" x14ac:dyDescent="0.25">
      <c r="B16" s="8" t="s">
        <v>9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1</v>
      </c>
      <c r="J16" s="9">
        <v>1</v>
      </c>
      <c r="K16" s="17">
        <f t="shared" si="2"/>
        <v>6.8253794910997053E-6</v>
      </c>
    </row>
    <row r="17" spans="2:11" x14ac:dyDescent="0.25">
      <c r="B17" s="8" t="s">
        <v>10</v>
      </c>
      <c r="C17" s="9">
        <v>29</v>
      </c>
      <c r="D17" s="9">
        <v>8</v>
      </c>
      <c r="E17" s="9">
        <v>0</v>
      </c>
      <c r="F17" s="9">
        <v>22</v>
      </c>
      <c r="G17" s="9">
        <v>51</v>
      </c>
      <c r="H17" s="9">
        <v>0</v>
      </c>
      <c r="I17" s="9">
        <v>18</v>
      </c>
      <c r="J17" s="9">
        <v>128</v>
      </c>
      <c r="K17" s="14">
        <f t="shared" si="2"/>
        <v>8.7364857486076227E-4</v>
      </c>
    </row>
    <row r="18" spans="2:11" x14ac:dyDescent="0.25">
      <c r="B18" s="8" t="s">
        <v>11</v>
      </c>
      <c r="C18" s="9">
        <v>1195</v>
      </c>
      <c r="D18" s="9">
        <v>1156</v>
      </c>
      <c r="E18" s="9">
        <v>96</v>
      </c>
      <c r="F18" s="9">
        <v>245</v>
      </c>
      <c r="G18" s="9">
        <v>417</v>
      </c>
      <c r="H18" s="9">
        <v>552</v>
      </c>
      <c r="I18" s="9">
        <v>432</v>
      </c>
      <c r="J18" s="9">
        <v>4093</v>
      </c>
      <c r="K18" s="14">
        <f t="shared" si="2"/>
        <v>2.7936278257071092E-2</v>
      </c>
    </row>
    <row r="19" spans="2:11" x14ac:dyDescent="0.25">
      <c r="B19" s="8" t="s">
        <v>12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31" t="s">
        <v>31</v>
      </c>
    </row>
    <row r="20" spans="2:11" x14ac:dyDescent="0.25">
      <c r="B20" s="8" t="s">
        <v>13</v>
      </c>
      <c r="C20" s="9">
        <v>141</v>
      </c>
      <c r="D20" s="9">
        <v>0</v>
      </c>
      <c r="E20" s="9">
        <v>8</v>
      </c>
      <c r="F20" s="9">
        <v>16</v>
      </c>
      <c r="G20" s="9">
        <v>47</v>
      </c>
      <c r="H20" s="9">
        <v>0</v>
      </c>
      <c r="I20" s="9">
        <v>49</v>
      </c>
      <c r="J20" s="9">
        <v>261</v>
      </c>
      <c r="K20" s="14">
        <f t="shared" si="2"/>
        <v>1.7814240471770231E-3</v>
      </c>
    </row>
    <row r="21" spans="2:11" x14ac:dyDescent="0.25">
      <c r="B21" s="8" t="s">
        <v>14</v>
      </c>
      <c r="C21" s="9">
        <v>29</v>
      </c>
      <c r="D21" s="9">
        <v>5</v>
      </c>
      <c r="E21" s="9">
        <v>12</v>
      </c>
      <c r="F21" s="9">
        <v>112</v>
      </c>
      <c r="G21" s="9">
        <v>45</v>
      </c>
      <c r="H21" s="9">
        <v>30</v>
      </c>
      <c r="I21" s="9">
        <v>58</v>
      </c>
      <c r="J21" s="9">
        <v>291</v>
      </c>
      <c r="K21" s="14">
        <f t="shared" si="2"/>
        <v>1.9861854319100144E-3</v>
      </c>
    </row>
    <row r="22" spans="2:11" x14ac:dyDescent="0.25">
      <c r="B22" s="8" t="s">
        <v>15</v>
      </c>
      <c r="C22" s="9">
        <v>0</v>
      </c>
      <c r="D22" s="9">
        <v>20</v>
      </c>
      <c r="E22" s="9">
        <v>5</v>
      </c>
      <c r="F22" s="9">
        <v>6</v>
      </c>
      <c r="G22" s="9">
        <v>1</v>
      </c>
      <c r="H22" s="9">
        <v>0</v>
      </c>
      <c r="I22" s="9">
        <v>7</v>
      </c>
      <c r="J22" s="9">
        <v>39</v>
      </c>
      <c r="K22" s="15">
        <f t="shared" si="2"/>
        <v>2.6618980015288851E-4</v>
      </c>
    </row>
    <row r="23" spans="2:11" x14ac:dyDescent="0.25">
      <c r="B23" s="8" t="s">
        <v>16</v>
      </c>
      <c r="C23" s="9">
        <v>146</v>
      </c>
      <c r="D23" s="9">
        <v>69</v>
      </c>
      <c r="E23" s="9">
        <v>12</v>
      </c>
      <c r="F23" s="9">
        <v>113</v>
      </c>
      <c r="G23" s="9">
        <v>70</v>
      </c>
      <c r="H23" s="9">
        <v>28</v>
      </c>
      <c r="I23" s="9">
        <v>66</v>
      </c>
      <c r="J23" s="9">
        <v>504</v>
      </c>
      <c r="K23" s="14">
        <f t="shared" si="2"/>
        <v>3.4399912635142515E-3</v>
      </c>
    </row>
    <row r="24" spans="2:11" x14ac:dyDescent="0.25">
      <c r="B24" s="8" t="s">
        <v>33</v>
      </c>
      <c r="C24" s="9" t="s">
        <v>31</v>
      </c>
      <c r="D24" s="9" t="s">
        <v>31</v>
      </c>
      <c r="E24" s="9" t="s">
        <v>31</v>
      </c>
      <c r="F24" s="9" t="s">
        <v>31</v>
      </c>
      <c r="G24" s="9" t="s">
        <v>31</v>
      </c>
      <c r="H24" s="9" t="s">
        <v>31</v>
      </c>
      <c r="I24" s="9" t="s">
        <v>31</v>
      </c>
      <c r="J24" s="9" t="s">
        <v>31</v>
      </c>
      <c r="K24" s="14" t="s">
        <v>31</v>
      </c>
    </row>
    <row r="25" spans="2:11" x14ac:dyDescent="0.25">
      <c r="B25" s="8" t="s">
        <v>17</v>
      </c>
      <c r="C25" s="9">
        <v>2482</v>
      </c>
      <c r="D25" s="9">
        <v>483</v>
      </c>
      <c r="E25" s="9">
        <v>277</v>
      </c>
      <c r="F25" s="9">
        <v>131</v>
      </c>
      <c r="G25" s="9">
        <v>515</v>
      </c>
      <c r="H25" s="9">
        <v>618</v>
      </c>
      <c r="I25" s="9">
        <v>574</v>
      </c>
      <c r="J25" s="9">
        <v>5080</v>
      </c>
      <c r="K25" s="14">
        <f t="shared" si="2"/>
        <v>3.4672927814786501E-2</v>
      </c>
    </row>
    <row r="26" spans="2:11" x14ac:dyDescent="0.25">
      <c r="B26" s="8" t="s">
        <v>18</v>
      </c>
      <c r="C26" s="9">
        <v>1374</v>
      </c>
      <c r="D26" s="9">
        <v>1100</v>
      </c>
      <c r="E26" s="9">
        <v>187</v>
      </c>
      <c r="F26" s="9">
        <v>125</v>
      </c>
      <c r="G26" s="9">
        <v>182</v>
      </c>
      <c r="H26" s="9">
        <v>239</v>
      </c>
      <c r="I26" s="9">
        <v>137</v>
      </c>
      <c r="J26" s="9">
        <v>3344</v>
      </c>
      <c r="K26" s="14">
        <f t="shared" si="2"/>
        <v>2.2824069018237414E-2</v>
      </c>
    </row>
    <row r="27" spans="2:11" x14ac:dyDescent="0.25">
      <c r="B27" s="8" t="s">
        <v>19</v>
      </c>
      <c r="C27" s="9">
        <v>31</v>
      </c>
      <c r="D27" s="9">
        <v>28</v>
      </c>
      <c r="E27" s="9">
        <v>28</v>
      </c>
      <c r="F27" s="9">
        <v>183</v>
      </c>
      <c r="G27" s="9">
        <v>5</v>
      </c>
      <c r="H27" s="9">
        <v>494</v>
      </c>
      <c r="I27" s="9">
        <v>12</v>
      </c>
      <c r="J27" s="9">
        <v>781</v>
      </c>
      <c r="K27" s="14">
        <f t="shared" si="2"/>
        <v>5.33062138254887E-3</v>
      </c>
    </row>
    <row r="28" spans="2:11" x14ac:dyDescent="0.25">
      <c r="B28" s="4" t="s">
        <v>20</v>
      </c>
      <c r="C28" s="5">
        <v>66791</v>
      </c>
      <c r="D28" s="5">
        <v>25557</v>
      </c>
      <c r="E28" s="5">
        <v>6154</v>
      </c>
      <c r="F28" s="5">
        <v>5598</v>
      </c>
      <c r="G28" s="5">
        <v>14025</v>
      </c>
      <c r="H28" s="5">
        <v>13709</v>
      </c>
      <c r="I28" s="5">
        <v>14678</v>
      </c>
      <c r="J28" s="5">
        <v>146512</v>
      </c>
      <c r="K28" s="7">
        <f t="shared" ref="K28" si="3">J28/$J$28</f>
        <v>1</v>
      </c>
    </row>
    <row r="29" spans="2:11" x14ac:dyDescent="0.25">
      <c r="B29" s="2" t="s">
        <v>37</v>
      </c>
      <c r="K29" s="6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9"/>
  <sheetViews>
    <sheetView showGridLines="0" zoomScale="90" zoomScaleNormal="90" workbookViewId="0"/>
  </sheetViews>
  <sheetFormatPr baseColWidth="10" defaultColWidth="3.5703125" defaultRowHeight="15" x14ac:dyDescent="0.25"/>
  <cols>
    <col min="1" max="1" width="3.85546875" style="3" customWidth="1"/>
    <col min="2" max="2" width="21" style="3" customWidth="1"/>
    <col min="3" max="9" width="12.7109375" style="3" customWidth="1"/>
    <col min="10" max="10" width="12.140625" style="3" customWidth="1"/>
    <col min="11" max="11" width="14.7109375" style="3" customWidth="1"/>
    <col min="12" max="16384" width="3.5703125" style="3"/>
  </cols>
  <sheetData>
    <row r="1" spans="2:11" ht="30" x14ac:dyDescent="0.25">
      <c r="C1" s="20" t="s">
        <v>22</v>
      </c>
      <c r="D1" s="20" t="s">
        <v>23</v>
      </c>
      <c r="E1" s="20" t="s">
        <v>24</v>
      </c>
      <c r="F1" s="20" t="s">
        <v>25</v>
      </c>
      <c r="G1" s="20" t="s">
        <v>28</v>
      </c>
      <c r="H1" s="20" t="s">
        <v>26</v>
      </c>
      <c r="I1" s="21" t="s">
        <v>27</v>
      </c>
      <c r="J1" s="22" t="s">
        <v>29</v>
      </c>
    </row>
    <row r="2" spans="2:11" x14ac:dyDescent="0.25">
      <c r="B2" s="16" t="s">
        <v>41</v>
      </c>
      <c r="C2" s="9">
        <v>66791</v>
      </c>
      <c r="D2" s="9">
        <v>25557</v>
      </c>
      <c r="E2" s="9">
        <v>6154</v>
      </c>
      <c r="F2" s="9">
        <v>5598</v>
      </c>
      <c r="G2" s="9">
        <v>14025</v>
      </c>
      <c r="H2" s="9">
        <v>13709</v>
      </c>
      <c r="I2" s="9">
        <v>14678</v>
      </c>
      <c r="J2" s="9">
        <v>146512</v>
      </c>
    </row>
    <row r="3" spans="2:11" x14ac:dyDescent="0.25">
      <c r="B3" s="25" t="s">
        <v>35</v>
      </c>
      <c r="C3" s="23">
        <f>C28-C2</f>
        <v>1185</v>
      </c>
      <c r="D3" s="23">
        <f t="shared" ref="D3:J3" si="0">D28-D2</f>
        <v>-1682</v>
      </c>
      <c r="E3" s="23">
        <f t="shared" si="0"/>
        <v>551</v>
      </c>
      <c r="F3" s="23">
        <f t="shared" si="0"/>
        <v>8651</v>
      </c>
      <c r="G3" s="23">
        <f t="shared" si="0"/>
        <v>-8608</v>
      </c>
      <c r="H3" s="23">
        <f t="shared" si="0"/>
        <v>216</v>
      </c>
      <c r="I3" s="23">
        <f t="shared" si="0"/>
        <v>586</v>
      </c>
      <c r="J3" s="23">
        <f t="shared" si="0"/>
        <v>899</v>
      </c>
    </row>
    <row r="4" spans="2:11" x14ac:dyDescent="0.25">
      <c r="B4" s="26" t="s">
        <v>36</v>
      </c>
      <c r="C4" s="24">
        <f>C3/C2</f>
        <v>1.7741911335359555E-2</v>
      </c>
      <c r="D4" s="24">
        <f t="shared" ref="D4:J4" si="1">D3/D2</f>
        <v>-6.5813671401181675E-2</v>
      </c>
      <c r="E4" s="24">
        <f t="shared" si="1"/>
        <v>8.9535261618459538E-2</v>
      </c>
      <c r="F4" s="24">
        <f t="shared" si="1"/>
        <v>1.5453733476241516</v>
      </c>
      <c r="G4" s="24">
        <f t="shared" si="1"/>
        <v>-0.61376114081996436</v>
      </c>
      <c r="H4" s="24">
        <f t="shared" si="1"/>
        <v>1.5756072653001676E-2</v>
      </c>
      <c r="I4" s="24">
        <f t="shared" si="1"/>
        <v>3.9923695326338736E-2</v>
      </c>
      <c r="J4" s="24">
        <f t="shared" si="1"/>
        <v>6.1360161624986346E-3</v>
      </c>
      <c r="K4" s="19"/>
    </row>
    <row r="6" spans="2:11" s="13" customFormat="1" ht="30" x14ac:dyDescent="0.25">
      <c r="B6" s="10" t="s">
        <v>21</v>
      </c>
      <c r="C6" s="10" t="s">
        <v>22</v>
      </c>
      <c r="D6" s="10" t="s">
        <v>23</v>
      </c>
      <c r="E6" s="10" t="s">
        <v>24</v>
      </c>
      <c r="F6" s="10" t="s">
        <v>25</v>
      </c>
      <c r="G6" s="10" t="s">
        <v>28</v>
      </c>
      <c r="H6" s="10" t="s">
        <v>26</v>
      </c>
      <c r="I6" s="11" t="s">
        <v>27</v>
      </c>
      <c r="J6" s="12" t="s">
        <v>29</v>
      </c>
      <c r="K6" s="12" t="s">
        <v>30</v>
      </c>
    </row>
    <row r="7" spans="2:11" x14ac:dyDescent="0.25">
      <c r="B7" s="8" t="s">
        <v>0</v>
      </c>
      <c r="C7" s="9">
        <v>1073</v>
      </c>
      <c r="D7" s="9">
        <v>838</v>
      </c>
      <c r="E7" s="9">
        <v>245</v>
      </c>
      <c r="F7" s="9">
        <v>396</v>
      </c>
      <c r="G7" s="9">
        <v>252</v>
      </c>
      <c r="H7" s="9">
        <v>502</v>
      </c>
      <c r="I7" s="9">
        <v>484</v>
      </c>
      <c r="J7" s="9">
        <v>3790</v>
      </c>
      <c r="K7" s="14">
        <f>J7/$J$28</f>
        <v>2.5710428665432022E-2</v>
      </c>
    </row>
    <row r="8" spans="2:11" x14ac:dyDescent="0.25">
      <c r="B8" s="8" t="s">
        <v>1</v>
      </c>
      <c r="C8" s="9">
        <v>12</v>
      </c>
      <c r="D8" s="9">
        <v>28</v>
      </c>
      <c r="E8" s="9">
        <v>0</v>
      </c>
      <c r="F8" s="9">
        <v>0</v>
      </c>
      <c r="G8" s="9">
        <v>30</v>
      </c>
      <c r="H8" s="9">
        <v>13</v>
      </c>
      <c r="I8" s="9">
        <v>4</v>
      </c>
      <c r="J8" s="9">
        <v>87</v>
      </c>
      <c r="K8" s="14">
        <f t="shared" ref="K8:K28" si="2">J8/$J$28</f>
        <v>5.9018662107983798E-4</v>
      </c>
    </row>
    <row r="9" spans="2:11" x14ac:dyDescent="0.25">
      <c r="B9" s="8" t="s">
        <v>2</v>
      </c>
      <c r="C9" s="9">
        <v>10385</v>
      </c>
      <c r="D9" s="9">
        <v>3106</v>
      </c>
      <c r="E9" s="9">
        <v>1125</v>
      </c>
      <c r="F9" s="9">
        <v>2952</v>
      </c>
      <c r="G9" s="9">
        <v>723</v>
      </c>
      <c r="H9" s="9">
        <v>2286</v>
      </c>
      <c r="I9" s="9">
        <v>2231</v>
      </c>
      <c r="J9" s="9">
        <v>22808</v>
      </c>
      <c r="K9" s="14">
        <f t="shared" si="2"/>
        <v>0.15472386728263154</v>
      </c>
    </row>
    <row r="10" spans="2:11" x14ac:dyDescent="0.25">
      <c r="B10" s="8" t="s">
        <v>3</v>
      </c>
      <c r="C10" s="9">
        <v>986</v>
      </c>
      <c r="D10" s="9">
        <v>453</v>
      </c>
      <c r="E10" s="9">
        <v>95</v>
      </c>
      <c r="F10" s="9">
        <v>379</v>
      </c>
      <c r="G10" s="9">
        <v>161</v>
      </c>
      <c r="H10" s="9">
        <v>405</v>
      </c>
      <c r="I10" s="9">
        <v>318</v>
      </c>
      <c r="J10" s="9">
        <v>2797</v>
      </c>
      <c r="K10" s="14">
        <f t="shared" si="2"/>
        <v>1.8974160680003526E-2</v>
      </c>
    </row>
    <row r="11" spans="2:11" x14ac:dyDescent="0.25">
      <c r="B11" s="8" t="s">
        <v>4</v>
      </c>
      <c r="C11" s="9">
        <v>26053</v>
      </c>
      <c r="D11" s="9">
        <v>10782</v>
      </c>
      <c r="E11" s="9">
        <v>2665</v>
      </c>
      <c r="F11" s="9">
        <v>2857</v>
      </c>
      <c r="G11" s="9">
        <v>2013</v>
      </c>
      <c r="H11" s="9">
        <v>4875</v>
      </c>
      <c r="I11" s="9">
        <v>6552</v>
      </c>
      <c r="J11" s="9">
        <v>55797</v>
      </c>
      <c r="K11" s="14">
        <f t="shared" si="2"/>
        <v>0.3785131367401347</v>
      </c>
    </row>
    <row r="12" spans="2:11" x14ac:dyDescent="0.25">
      <c r="B12" s="8" t="s">
        <v>5</v>
      </c>
      <c r="C12" s="9">
        <v>2330</v>
      </c>
      <c r="D12" s="9">
        <v>949</v>
      </c>
      <c r="E12" s="9">
        <v>633</v>
      </c>
      <c r="F12" s="9">
        <v>826</v>
      </c>
      <c r="G12" s="9">
        <v>197</v>
      </c>
      <c r="H12" s="9">
        <v>720</v>
      </c>
      <c r="I12" s="9">
        <v>542</v>
      </c>
      <c r="J12" s="9">
        <v>6197</v>
      </c>
      <c r="K12" s="14">
        <f t="shared" si="2"/>
        <v>4.2038925181974211E-2</v>
      </c>
    </row>
    <row r="13" spans="2:11" x14ac:dyDescent="0.25">
      <c r="B13" s="8" t="s">
        <v>6</v>
      </c>
      <c r="C13" s="9">
        <v>19824</v>
      </c>
      <c r="D13" s="9">
        <v>5417</v>
      </c>
      <c r="E13" s="9">
        <v>525</v>
      </c>
      <c r="F13" s="9">
        <v>3437</v>
      </c>
      <c r="G13" s="9">
        <v>965</v>
      </c>
      <c r="H13" s="9">
        <v>2887</v>
      </c>
      <c r="I13" s="9">
        <v>3308</v>
      </c>
      <c r="J13" s="9">
        <v>36363</v>
      </c>
      <c r="K13" s="14">
        <f t="shared" si="2"/>
        <v>0.24667765634857644</v>
      </c>
    </row>
    <row r="14" spans="2:11" x14ac:dyDescent="0.25">
      <c r="B14" s="8" t="s">
        <v>7</v>
      </c>
      <c r="C14" s="9">
        <v>27</v>
      </c>
      <c r="D14" s="9">
        <v>0</v>
      </c>
      <c r="E14" s="9">
        <v>0</v>
      </c>
      <c r="F14" s="9">
        <v>5</v>
      </c>
      <c r="G14" s="9">
        <v>4</v>
      </c>
      <c r="H14" s="9">
        <v>1</v>
      </c>
      <c r="I14" s="9">
        <v>0</v>
      </c>
      <c r="J14" s="9">
        <v>37</v>
      </c>
      <c r="K14" s="15">
        <f t="shared" si="2"/>
        <v>2.5099890781556328E-4</v>
      </c>
    </row>
    <row r="15" spans="2:11" x14ac:dyDescent="0.25">
      <c r="B15" s="8" t="s">
        <v>8</v>
      </c>
      <c r="C15" s="9">
        <v>623</v>
      </c>
      <c r="D15" s="9">
        <v>127</v>
      </c>
      <c r="E15" s="9">
        <v>222</v>
      </c>
      <c r="F15" s="9">
        <v>242</v>
      </c>
      <c r="G15" s="9">
        <v>281</v>
      </c>
      <c r="H15" s="9">
        <v>176</v>
      </c>
      <c r="I15" s="9">
        <v>195</v>
      </c>
      <c r="J15" s="9">
        <v>1866</v>
      </c>
      <c r="K15" s="14">
        <f t="shared" si="2"/>
        <v>1.2658485459022732E-2</v>
      </c>
    </row>
    <row r="16" spans="2:11" x14ac:dyDescent="0.25">
      <c r="B16" s="8" t="s">
        <v>9</v>
      </c>
      <c r="C16" s="9">
        <v>0</v>
      </c>
      <c r="D16" s="9">
        <v>7</v>
      </c>
      <c r="E16" s="9">
        <v>0</v>
      </c>
      <c r="F16" s="9">
        <v>0</v>
      </c>
      <c r="G16" s="9">
        <v>0</v>
      </c>
      <c r="H16" s="9">
        <v>2</v>
      </c>
      <c r="I16" s="9">
        <v>1</v>
      </c>
      <c r="J16" s="9">
        <v>10</v>
      </c>
      <c r="K16" s="15">
        <f t="shared" si="2"/>
        <v>6.7837542652854937E-5</v>
      </c>
    </row>
    <row r="17" spans="2:11" x14ac:dyDescent="0.25">
      <c r="B17" s="8" t="s">
        <v>10</v>
      </c>
      <c r="C17" s="9">
        <v>51</v>
      </c>
      <c r="D17" s="9">
        <v>15</v>
      </c>
      <c r="E17" s="9">
        <v>0</v>
      </c>
      <c r="F17" s="9">
        <v>8</v>
      </c>
      <c r="G17" s="9">
        <v>27</v>
      </c>
      <c r="H17" s="9">
        <v>55</v>
      </c>
      <c r="I17" s="9">
        <v>27</v>
      </c>
      <c r="J17" s="9">
        <v>183</v>
      </c>
      <c r="K17" s="14">
        <f t="shared" si="2"/>
        <v>1.2414270305472455E-3</v>
      </c>
    </row>
    <row r="18" spans="2:11" x14ac:dyDescent="0.25">
      <c r="B18" s="8" t="s">
        <v>11</v>
      </c>
      <c r="C18" s="9">
        <v>1648</v>
      </c>
      <c r="D18" s="9">
        <v>777</v>
      </c>
      <c r="E18" s="9">
        <v>180</v>
      </c>
      <c r="F18" s="9">
        <v>501</v>
      </c>
      <c r="G18" s="9">
        <v>257</v>
      </c>
      <c r="H18" s="9">
        <v>657</v>
      </c>
      <c r="I18" s="9">
        <v>443</v>
      </c>
      <c r="J18" s="9">
        <v>4463</v>
      </c>
      <c r="K18" s="14">
        <f t="shared" si="2"/>
        <v>3.0275895285969162E-2</v>
      </c>
    </row>
    <row r="19" spans="2:11" x14ac:dyDescent="0.25">
      <c r="B19" s="8" t="s">
        <v>12</v>
      </c>
      <c r="C19" s="16" t="s">
        <v>31</v>
      </c>
      <c r="D19" s="16" t="s">
        <v>31</v>
      </c>
      <c r="E19" s="16" t="s">
        <v>31</v>
      </c>
      <c r="F19" s="16" t="s">
        <v>31</v>
      </c>
      <c r="G19" s="16" t="s">
        <v>31</v>
      </c>
      <c r="H19" s="16" t="s">
        <v>31</v>
      </c>
      <c r="I19" s="16" t="s">
        <v>31</v>
      </c>
      <c r="J19" s="16" t="s">
        <v>31</v>
      </c>
      <c r="K19" s="34" t="s">
        <v>31</v>
      </c>
    </row>
    <row r="20" spans="2:11" x14ac:dyDescent="0.25">
      <c r="B20" s="8" t="s">
        <v>13</v>
      </c>
      <c r="C20" s="9">
        <v>137</v>
      </c>
      <c r="D20" s="9">
        <v>126</v>
      </c>
      <c r="E20" s="9">
        <v>6</v>
      </c>
      <c r="F20" s="9">
        <v>0</v>
      </c>
      <c r="G20" s="9">
        <v>16</v>
      </c>
      <c r="H20" s="9">
        <v>51</v>
      </c>
      <c r="I20" s="9">
        <v>49</v>
      </c>
      <c r="J20" s="9">
        <v>385</v>
      </c>
      <c r="K20" s="14">
        <f t="shared" si="2"/>
        <v>2.6117453921349152E-3</v>
      </c>
    </row>
    <row r="21" spans="2:11" x14ac:dyDescent="0.25">
      <c r="B21" s="8" t="s">
        <v>14</v>
      </c>
      <c r="C21" s="9">
        <v>110</v>
      </c>
      <c r="D21" s="9">
        <v>1</v>
      </c>
      <c r="E21" s="9">
        <v>2</v>
      </c>
      <c r="F21" s="9">
        <v>15</v>
      </c>
      <c r="G21" s="9">
        <v>32</v>
      </c>
      <c r="H21" s="9">
        <v>43</v>
      </c>
      <c r="I21" s="9">
        <v>56</v>
      </c>
      <c r="J21" s="9">
        <v>259</v>
      </c>
      <c r="K21" s="14">
        <f t="shared" si="2"/>
        <v>1.756992354708943E-3</v>
      </c>
    </row>
    <row r="22" spans="2:11" x14ac:dyDescent="0.25">
      <c r="B22" s="8" t="s">
        <v>15</v>
      </c>
      <c r="C22" s="9">
        <v>0</v>
      </c>
      <c r="D22" s="9">
        <v>20</v>
      </c>
      <c r="E22" s="9">
        <v>5</v>
      </c>
      <c r="F22" s="9">
        <v>0</v>
      </c>
      <c r="G22" s="9">
        <v>6</v>
      </c>
      <c r="H22" s="9">
        <v>1</v>
      </c>
      <c r="I22" s="9">
        <v>7</v>
      </c>
      <c r="J22" s="9">
        <v>39</v>
      </c>
      <c r="K22" s="15">
        <f t="shared" si="2"/>
        <v>2.6456641634613426E-4</v>
      </c>
    </row>
    <row r="23" spans="2:11" x14ac:dyDescent="0.25">
      <c r="B23" s="8" t="s">
        <v>16</v>
      </c>
      <c r="C23" s="9">
        <v>19</v>
      </c>
      <c r="D23" s="9">
        <v>7</v>
      </c>
      <c r="E23" s="9">
        <v>21</v>
      </c>
      <c r="F23" s="9">
        <v>30</v>
      </c>
      <c r="G23" s="9">
        <v>50</v>
      </c>
      <c r="H23" s="9">
        <v>61</v>
      </c>
      <c r="I23" s="9">
        <v>45</v>
      </c>
      <c r="J23" s="9">
        <v>233</v>
      </c>
      <c r="K23" s="14">
        <f t="shared" si="2"/>
        <v>1.5806147438115201E-3</v>
      </c>
    </row>
    <row r="24" spans="2:11" x14ac:dyDescent="0.25">
      <c r="B24" s="8" t="s">
        <v>33</v>
      </c>
      <c r="C24" s="33" t="s">
        <v>31</v>
      </c>
      <c r="D24" s="33" t="s">
        <v>31</v>
      </c>
      <c r="E24" s="33" t="s">
        <v>31</v>
      </c>
      <c r="F24" s="33" t="s">
        <v>31</v>
      </c>
      <c r="G24" s="33" t="s">
        <v>31</v>
      </c>
      <c r="H24" s="33" t="s">
        <v>31</v>
      </c>
      <c r="I24" s="33" t="s">
        <v>31</v>
      </c>
      <c r="J24" s="33" t="s">
        <v>31</v>
      </c>
      <c r="K24" s="31" t="s">
        <v>31</v>
      </c>
    </row>
    <row r="25" spans="2:11" x14ac:dyDescent="0.25">
      <c r="B25" s="8" t="s">
        <v>17</v>
      </c>
      <c r="C25" s="9">
        <v>2815</v>
      </c>
      <c r="D25" s="9">
        <v>752</v>
      </c>
      <c r="E25" s="9">
        <v>595</v>
      </c>
      <c r="F25" s="9">
        <v>1565</v>
      </c>
      <c r="G25" s="9">
        <v>200</v>
      </c>
      <c r="H25" s="9">
        <v>922</v>
      </c>
      <c r="I25" s="9">
        <v>760</v>
      </c>
      <c r="J25" s="9">
        <v>7609</v>
      </c>
      <c r="K25" s="14">
        <f t="shared" si="2"/>
        <v>5.1617586204557329E-2</v>
      </c>
    </row>
    <row r="26" spans="2:11" x14ac:dyDescent="0.25">
      <c r="B26" s="8" t="s">
        <v>18</v>
      </c>
      <c r="C26" s="9">
        <v>1858</v>
      </c>
      <c r="D26" s="9">
        <v>442</v>
      </c>
      <c r="E26" s="9">
        <v>274</v>
      </c>
      <c r="F26" s="9">
        <v>267</v>
      </c>
      <c r="G26" s="9">
        <v>114</v>
      </c>
      <c r="H26" s="9">
        <v>263</v>
      </c>
      <c r="I26" s="9">
        <v>230</v>
      </c>
      <c r="J26" s="9">
        <v>3448</v>
      </c>
      <c r="K26" s="14">
        <f t="shared" si="2"/>
        <v>2.3390384706704383E-2</v>
      </c>
    </row>
    <row r="27" spans="2:11" x14ac:dyDescent="0.25">
      <c r="B27" s="8" t="s">
        <v>19</v>
      </c>
      <c r="C27" s="9">
        <v>25</v>
      </c>
      <c r="D27" s="9">
        <v>28</v>
      </c>
      <c r="E27" s="9">
        <v>112</v>
      </c>
      <c r="F27" s="9">
        <v>769</v>
      </c>
      <c r="G27" s="9">
        <v>89</v>
      </c>
      <c r="H27" s="9">
        <v>5</v>
      </c>
      <c r="I27" s="9">
        <v>12</v>
      </c>
      <c r="J27" s="9">
        <v>1040</v>
      </c>
      <c r="K27" s="14">
        <f t="shared" si="2"/>
        <v>7.0551044358969145E-3</v>
      </c>
    </row>
    <row r="28" spans="2:11" x14ac:dyDescent="0.25">
      <c r="B28" s="4" t="s">
        <v>20</v>
      </c>
      <c r="C28" s="5">
        <v>67976</v>
      </c>
      <c r="D28" s="5">
        <v>23875</v>
      </c>
      <c r="E28" s="5">
        <v>6705</v>
      </c>
      <c r="F28" s="5">
        <v>14249</v>
      </c>
      <c r="G28" s="5">
        <v>5417</v>
      </c>
      <c r="H28" s="5">
        <v>13925</v>
      </c>
      <c r="I28" s="5">
        <v>15264</v>
      </c>
      <c r="J28" s="5">
        <v>147411</v>
      </c>
      <c r="K28" s="7">
        <f t="shared" si="2"/>
        <v>1</v>
      </c>
    </row>
    <row r="29" spans="2:11" x14ac:dyDescent="0.25">
      <c r="B29" s="2" t="s">
        <v>37</v>
      </c>
      <c r="K29" s="6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9"/>
  <sheetViews>
    <sheetView showGridLines="0" zoomScale="90" zoomScaleNormal="90" workbookViewId="0"/>
  </sheetViews>
  <sheetFormatPr baseColWidth="10" defaultColWidth="3.5703125" defaultRowHeight="15" x14ac:dyDescent="0.25"/>
  <cols>
    <col min="1" max="1" width="3.5703125" style="3" customWidth="1"/>
    <col min="2" max="2" width="21" style="3" customWidth="1"/>
    <col min="3" max="9" width="12.7109375" style="3" customWidth="1"/>
    <col min="10" max="10" width="12.140625" style="3" customWidth="1"/>
    <col min="11" max="11" width="14.7109375" style="3" customWidth="1"/>
    <col min="12" max="16384" width="3.5703125" style="3"/>
  </cols>
  <sheetData>
    <row r="1" spans="2:11" ht="30" x14ac:dyDescent="0.25">
      <c r="C1" s="20" t="s">
        <v>22</v>
      </c>
      <c r="D1" s="20" t="s">
        <v>23</v>
      </c>
      <c r="E1" s="20" t="s">
        <v>24</v>
      </c>
      <c r="F1" s="20" t="s">
        <v>25</v>
      </c>
      <c r="G1" s="20" t="s">
        <v>28</v>
      </c>
      <c r="H1" s="20" t="s">
        <v>26</v>
      </c>
      <c r="I1" s="21" t="s">
        <v>27</v>
      </c>
      <c r="J1" s="22" t="s">
        <v>29</v>
      </c>
    </row>
    <row r="2" spans="2:11" x14ac:dyDescent="0.25">
      <c r="B2" s="16" t="s">
        <v>40</v>
      </c>
      <c r="C2" s="9">
        <v>67976</v>
      </c>
      <c r="D2" s="9">
        <v>23875</v>
      </c>
      <c r="E2" s="9">
        <v>6705</v>
      </c>
      <c r="F2" s="9">
        <v>14249</v>
      </c>
      <c r="G2" s="9">
        <v>5417</v>
      </c>
      <c r="H2" s="9">
        <v>13925</v>
      </c>
      <c r="I2" s="9">
        <v>15264</v>
      </c>
      <c r="J2" s="9">
        <v>147411</v>
      </c>
    </row>
    <row r="3" spans="2:11" x14ac:dyDescent="0.25">
      <c r="B3" s="25" t="s">
        <v>35</v>
      </c>
      <c r="C3" s="23">
        <f>C28-C2</f>
        <v>8208</v>
      </c>
      <c r="D3" s="23">
        <f t="shared" ref="D3:J3" si="0">D28-D2</f>
        <v>-135</v>
      </c>
      <c r="E3" s="23">
        <f t="shared" si="0"/>
        <v>2147</v>
      </c>
      <c r="F3" s="23">
        <f t="shared" si="0"/>
        <v>-2270</v>
      </c>
      <c r="G3" s="23">
        <f t="shared" si="0"/>
        <v>406</v>
      </c>
      <c r="H3" s="23">
        <f t="shared" si="0"/>
        <v>4403</v>
      </c>
      <c r="I3" s="23">
        <f t="shared" si="0"/>
        <v>3819</v>
      </c>
      <c r="J3" s="23">
        <f t="shared" si="0"/>
        <v>16578</v>
      </c>
    </row>
    <row r="4" spans="2:11" x14ac:dyDescent="0.25">
      <c r="B4" s="26" t="s">
        <v>36</v>
      </c>
      <c r="C4" s="24">
        <f>C3/C2</f>
        <v>0.12074849947040132</v>
      </c>
      <c r="D4" s="24">
        <f t="shared" ref="D4:J4" si="1">D3/D2</f>
        <v>-5.6544502617801046E-3</v>
      </c>
      <c r="E4" s="24">
        <f t="shared" si="1"/>
        <v>0.32020879940343028</v>
      </c>
      <c r="F4" s="24">
        <f t="shared" si="1"/>
        <v>-0.15930942522282265</v>
      </c>
      <c r="G4" s="24">
        <f t="shared" si="1"/>
        <v>7.4949233893298869E-2</v>
      </c>
      <c r="H4" s="24">
        <f t="shared" si="1"/>
        <v>0.3161938958707361</v>
      </c>
      <c r="I4" s="24">
        <f t="shared" si="1"/>
        <v>0.25019654088050314</v>
      </c>
      <c r="J4" s="24">
        <f t="shared" si="1"/>
        <v>0.11246107820990292</v>
      </c>
      <c r="K4" s="19"/>
    </row>
    <row r="5" spans="2:11" x14ac:dyDescent="0.25">
      <c r="B5" s="16"/>
      <c r="C5" s="9"/>
      <c r="D5" s="9"/>
      <c r="E5" s="9"/>
      <c r="F5" s="9"/>
      <c r="G5" s="9"/>
      <c r="H5" s="9"/>
      <c r="I5" s="9"/>
      <c r="J5" s="9"/>
    </row>
    <row r="6" spans="2:11" s="13" customFormat="1" ht="30" x14ac:dyDescent="0.25">
      <c r="B6" s="10" t="s">
        <v>21</v>
      </c>
      <c r="C6" s="10" t="s">
        <v>22</v>
      </c>
      <c r="D6" s="10" t="s">
        <v>23</v>
      </c>
      <c r="E6" s="10" t="s">
        <v>24</v>
      </c>
      <c r="F6" s="10" t="s">
        <v>25</v>
      </c>
      <c r="G6" s="10" t="s">
        <v>28</v>
      </c>
      <c r="H6" s="10" t="s">
        <v>26</v>
      </c>
      <c r="I6" s="11" t="s">
        <v>27</v>
      </c>
      <c r="J6" s="12" t="s">
        <v>29</v>
      </c>
      <c r="K6" s="12" t="s">
        <v>30</v>
      </c>
    </row>
    <row r="7" spans="2:11" x14ac:dyDescent="0.25">
      <c r="B7" s="8" t="s">
        <v>0</v>
      </c>
      <c r="C7" s="9">
        <v>980</v>
      </c>
      <c r="D7" s="9">
        <v>880</v>
      </c>
      <c r="E7" s="9">
        <v>181</v>
      </c>
      <c r="F7" s="9">
        <v>312</v>
      </c>
      <c r="G7" s="9">
        <v>164</v>
      </c>
      <c r="H7" s="9">
        <v>323</v>
      </c>
      <c r="I7" s="9">
        <v>360</v>
      </c>
      <c r="J7" s="9">
        <v>3200</v>
      </c>
      <c r="K7" s="14">
        <f>J7/$J$28</f>
        <v>1.9513503954533537E-2</v>
      </c>
    </row>
    <row r="8" spans="2:11" x14ac:dyDescent="0.25">
      <c r="B8" s="8" t="s">
        <v>1</v>
      </c>
      <c r="C8" s="9">
        <v>38</v>
      </c>
      <c r="D8" s="9">
        <v>19</v>
      </c>
      <c r="E8" s="9">
        <v>6</v>
      </c>
      <c r="F8" s="9">
        <v>0</v>
      </c>
      <c r="G8" s="9">
        <v>34</v>
      </c>
      <c r="H8" s="9">
        <v>1</v>
      </c>
      <c r="I8" s="9">
        <v>0</v>
      </c>
      <c r="J8" s="9">
        <v>98</v>
      </c>
      <c r="K8" s="14">
        <f t="shared" ref="K8:K27" si="2">J8/$J$28</f>
        <v>5.976010586075895E-4</v>
      </c>
    </row>
    <row r="9" spans="2:11" x14ac:dyDescent="0.25">
      <c r="B9" s="8" t="s">
        <v>2</v>
      </c>
      <c r="C9" s="9">
        <v>12719</v>
      </c>
      <c r="D9" s="9">
        <v>3013</v>
      </c>
      <c r="E9" s="9">
        <v>2328</v>
      </c>
      <c r="F9" s="9">
        <v>1079</v>
      </c>
      <c r="G9" s="9">
        <v>858</v>
      </c>
      <c r="H9" s="9">
        <v>3019</v>
      </c>
      <c r="I9" s="9">
        <v>3274</v>
      </c>
      <c r="J9" s="9">
        <v>26290</v>
      </c>
      <c r="K9" s="14">
        <f t="shared" si="2"/>
        <v>0.16031563092646459</v>
      </c>
    </row>
    <row r="10" spans="2:11" x14ac:dyDescent="0.25">
      <c r="B10" s="8" t="s">
        <v>3</v>
      </c>
      <c r="C10" s="9">
        <v>1730</v>
      </c>
      <c r="D10" s="9">
        <v>587</v>
      </c>
      <c r="E10" s="9">
        <v>202</v>
      </c>
      <c r="F10" s="9">
        <v>403</v>
      </c>
      <c r="G10" s="9">
        <v>171</v>
      </c>
      <c r="H10" s="9">
        <v>767</v>
      </c>
      <c r="I10" s="9">
        <v>784</v>
      </c>
      <c r="J10" s="9">
        <v>4644</v>
      </c>
      <c r="K10" s="14">
        <f t="shared" si="2"/>
        <v>2.8318972614016794E-2</v>
      </c>
    </row>
    <row r="11" spans="2:11" x14ac:dyDescent="0.25">
      <c r="B11" s="8" t="s">
        <v>4</v>
      </c>
      <c r="C11" s="9">
        <v>30988</v>
      </c>
      <c r="D11" s="9">
        <v>10332</v>
      </c>
      <c r="E11" s="9">
        <v>2330</v>
      </c>
      <c r="F11" s="9">
        <v>4016</v>
      </c>
      <c r="G11" s="9">
        <v>2154</v>
      </c>
      <c r="H11" s="9">
        <v>7161</v>
      </c>
      <c r="I11" s="9">
        <v>7706</v>
      </c>
      <c r="J11" s="9">
        <v>64687</v>
      </c>
      <c r="K11" s="14">
        <f t="shared" si="2"/>
        <v>0.39445938447090961</v>
      </c>
    </row>
    <row r="12" spans="2:11" x14ac:dyDescent="0.25">
      <c r="B12" s="8" t="s">
        <v>5</v>
      </c>
      <c r="C12" s="9">
        <v>2198</v>
      </c>
      <c r="D12" s="9">
        <v>625</v>
      </c>
      <c r="E12" s="9">
        <v>740</v>
      </c>
      <c r="F12" s="9">
        <v>894</v>
      </c>
      <c r="G12" s="9">
        <v>139</v>
      </c>
      <c r="H12" s="9">
        <v>869</v>
      </c>
      <c r="I12" s="9">
        <v>785</v>
      </c>
      <c r="J12" s="9">
        <v>6250</v>
      </c>
      <c r="K12" s="14">
        <f t="shared" si="2"/>
        <v>3.8112312411198314E-2</v>
      </c>
    </row>
    <row r="13" spans="2:11" x14ac:dyDescent="0.25">
      <c r="B13" s="8" t="s">
        <v>6</v>
      </c>
      <c r="C13" s="9">
        <v>19480</v>
      </c>
      <c r="D13" s="9">
        <v>5912</v>
      </c>
      <c r="E13" s="9">
        <v>1894</v>
      </c>
      <c r="F13" s="9">
        <v>3600</v>
      </c>
      <c r="G13" s="9">
        <v>946</v>
      </c>
      <c r="H13" s="9">
        <v>3968</v>
      </c>
      <c r="I13" s="9">
        <v>4403</v>
      </c>
      <c r="J13" s="9">
        <v>40203</v>
      </c>
      <c r="K13" s="14">
        <f t="shared" si="2"/>
        <v>0.24515668733878493</v>
      </c>
    </row>
    <row r="14" spans="2:11" x14ac:dyDescent="0.25">
      <c r="B14" s="8" t="s">
        <v>7</v>
      </c>
      <c r="C14" s="9">
        <v>2</v>
      </c>
      <c r="D14" s="9">
        <v>0</v>
      </c>
      <c r="E14" s="9">
        <v>0</v>
      </c>
      <c r="F14" s="9">
        <v>4</v>
      </c>
      <c r="G14" s="9">
        <v>5</v>
      </c>
      <c r="H14" s="9">
        <v>112</v>
      </c>
      <c r="I14" s="9">
        <v>98</v>
      </c>
      <c r="J14" s="9">
        <v>221</v>
      </c>
      <c r="K14" s="14">
        <f t="shared" si="2"/>
        <v>1.3476513668599724E-3</v>
      </c>
    </row>
    <row r="15" spans="2:11" x14ac:dyDescent="0.25">
      <c r="B15" s="8" t="s">
        <v>8</v>
      </c>
      <c r="C15" s="9">
        <v>702</v>
      </c>
      <c r="D15" s="9">
        <v>177</v>
      </c>
      <c r="E15" s="9">
        <v>63</v>
      </c>
      <c r="F15" s="9">
        <v>158</v>
      </c>
      <c r="G15" s="9">
        <v>507</v>
      </c>
      <c r="H15" s="9">
        <v>272</v>
      </c>
      <c r="I15" s="9">
        <v>285</v>
      </c>
      <c r="J15" s="9">
        <v>2164</v>
      </c>
      <c r="K15" s="14">
        <f t="shared" si="2"/>
        <v>1.3196007049253304E-2</v>
      </c>
    </row>
    <row r="16" spans="2:11" x14ac:dyDescent="0.25">
      <c r="B16" s="8" t="s">
        <v>9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12</v>
      </c>
      <c r="I16" s="9">
        <v>13</v>
      </c>
      <c r="J16" s="9">
        <v>25</v>
      </c>
      <c r="K16" s="15">
        <f t="shared" si="2"/>
        <v>1.5244924964479326E-4</v>
      </c>
    </row>
    <row r="17" spans="2:11" x14ac:dyDescent="0.25">
      <c r="B17" s="8" t="s">
        <v>10</v>
      </c>
      <c r="C17" s="9">
        <v>43</v>
      </c>
      <c r="D17" s="9">
        <v>7</v>
      </c>
      <c r="E17" s="9">
        <v>0</v>
      </c>
      <c r="F17" s="9">
        <v>4</v>
      </c>
      <c r="G17" s="9">
        <v>28</v>
      </c>
      <c r="H17" s="9">
        <v>34</v>
      </c>
      <c r="I17" s="9">
        <v>22</v>
      </c>
      <c r="J17" s="9">
        <v>138</v>
      </c>
      <c r="K17" s="14">
        <f t="shared" si="2"/>
        <v>8.4151985803925878E-4</v>
      </c>
    </row>
    <row r="18" spans="2:11" x14ac:dyDescent="0.25">
      <c r="B18" s="8" t="s">
        <v>11</v>
      </c>
      <c r="C18" s="9">
        <v>1549</v>
      </c>
      <c r="D18" s="9">
        <v>729</v>
      </c>
      <c r="E18" s="9">
        <v>93</v>
      </c>
      <c r="F18" s="9">
        <v>479</v>
      </c>
      <c r="G18" s="9">
        <v>274</v>
      </c>
      <c r="H18" s="9">
        <v>901</v>
      </c>
      <c r="I18" s="9">
        <v>470</v>
      </c>
      <c r="J18" s="9">
        <v>4495</v>
      </c>
      <c r="K18" s="14">
        <f t="shared" si="2"/>
        <v>2.7410375086133826E-2</v>
      </c>
    </row>
    <row r="19" spans="2:11" x14ac:dyDescent="0.25">
      <c r="B19" s="8" t="s">
        <v>12</v>
      </c>
      <c r="C19" s="9">
        <v>8</v>
      </c>
      <c r="D19" s="9">
        <v>0</v>
      </c>
      <c r="E19" s="9">
        <v>0</v>
      </c>
      <c r="F19" s="9">
        <v>0</v>
      </c>
      <c r="G19" s="9">
        <v>8</v>
      </c>
      <c r="H19" s="9">
        <v>4</v>
      </c>
      <c r="I19" s="9">
        <v>0</v>
      </c>
      <c r="J19" s="9">
        <v>20</v>
      </c>
      <c r="K19" s="15">
        <f t="shared" si="2"/>
        <v>1.219593997158346E-4</v>
      </c>
    </row>
    <row r="20" spans="2:11" x14ac:dyDescent="0.25">
      <c r="B20" s="8" t="s">
        <v>13</v>
      </c>
      <c r="C20" s="9">
        <v>200</v>
      </c>
      <c r="D20" s="9">
        <v>86</v>
      </c>
      <c r="E20" s="9">
        <v>6</v>
      </c>
      <c r="F20" s="9">
        <v>0</v>
      </c>
      <c r="G20" s="9">
        <v>7</v>
      </c>
      <c r="H20" s="9">
        <v>22</v>
      </c>
      <c r="I20" s="9">
        <v>36</v>
      </c>
      <c r="J20" s="9">
        <v>357</v>
      </c>
      <c r="K20" s="14">
        <f t="shared" si="2"/>
        <v>2.1769752849276477E-3</v>
      </c>
    </row>
    <row r="21" spans="2:11" x14ac:dyDescent="0.25">
      <c r="B21" s="8" t="s">
        <v>14</v>
      </c>
      <c r="C21" s="9">
        <v>81</v>
      </c>
      <c r="D21" s="9">
        <v>11</v>
      </c>
      <c r="E21" s="9">
        <v>2</v>
      </c>
      <c r="F21" s="9">
        <v>0</v>
      </c>
      <c r="G21" s="9">
        <v>43</v>
      </c>
      <c r="H21" s="9">
        <v>46</v>
      </c>
      <c r="I21" s="9">
        <v>56</v>
      </c>
      <c r="J21" s="9">
        <v>239</v>
      </c>
      <c r="K21" s="14">
        <f t="shared" si="2"/>
        <v>1.4574148266042234E-3</v>
      </c>
    </row>
    <row r="22" spans="2:11" x14ac:dyDescent="0.25">
      <c r="B22" s="8" t="s">
        <v>15</v>
      </c>
      <c r="C22" s="9">
        <v>4</v>
      </c>
      <c r="D22" s="9">
        <v>20</v>
      </c>
      <c r="E22" s="9">
        <v>5</v>
      </c>
      <c r="F22" s="9">
        <v>0</v>
      </c>
      <c r="G22" s="9">
        <v>10</v>
      </c>
      <c r="H22" s="9">
        <v>1</v>
      </c>
      <c r="I22" s="9">
        <v>9</v>
      </c>
      <c r="J22" s="9">
        <v>49</v>
      </c>
      <c r="K22" s="15">
        <f t="shared" si="2"/>
        <v>2.9880052930379475E-4</v>
      </c>
    </row>
    <row r="23" spans="2:11" x14ac:dyDescent="0.25">
      <c r="B23" s="8" t="s">
        <v>16</v>
      </c>
      <c r="C23" s="9">
        <v>45</v>
      </c>
      <c r="D23" s="9">
        <v>5</v>
      </c>
      <c r="E23" s="9">
        <v>4</v>
      </c>
      <c r="F23" s="9">
        <v>44</v>
      </c>
      <c r="G23" s="9">
        <v>107</v>
      </c>
      <c r="H23" s="9">
        <v>3</v>
      </c>
      <c r="I23" s="9">
        <v>7</v>
      </c>
      <c r="J23" s="9">
        <v>215</v>
      </c>
      <c r="K23" s="14">
        <f t="shared" si="2"/>
        <v>1.3110635469452219E-3</v>
      </c>
    </row>
    <row r="24" spans="2:11" x14ac:dyDescent="0.25">
      <c r="B24" s="8" t="s">
        <v>33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31" t="s">
        <v>31</v>
      </c>
    </row>
    <row r="25" spans="2:11" x14ac:dyDescent="0.25">
      <c r="B25" s="8" t="s">
        <v>17</v>
      </c>
      <c r="C25" s="9">
        <v>3887</v>
      </c>
      <c r="D25" s="9">
        <v>943</v>
      </c>
      <c r="E25" s="9">
        <v>761</v>
      </c>
      <c r="F25" s="9">
        <v>710</v>
      </c>
      <c r="G25" s="9">
        <v>240</v>
      </c>
      <c r="H25" s="9">
        <v>641</v>
      </c>
      <c r="I25" s="9">
        <v>564</v>
      </c>
      <c r="J25" s="9">
        <v>7746</v>
      </c>
      <c r="K25" s="14">
        <f t="shared" si="2"/>
        <v>4.7234875509942743E-2</v>
      </c>
    </row>
    <row r="26" spans="2:11" x14ac:dyDescent="0.25">
      <c r="B26" s="8" t="s">
        <v>18</v>
      </c>
      <c r="C26" s="9">
        <v>1530</v>
      </c>
      <c r="D26" s="9">
        <v>363</v>
      </c>
      <c r="E26" s="9">
        <v>180</v>
      </c>
      <c r="F26" s="9">
        <v>250</v>
      </c>
      <c r="G26" s="9">
        <v>118</v>
      </c>
      <c r="H26" s="9">
        <v>157</v>
      </c>
      <c r="I26" s="9">
        <v>191</v>
      </c>
      <c r="J26" s="9">
        <v>2789</v>
      </c>
      <c r="K26" s="14">
        <f t="shared" si="2"/>
        <v>1.7007238290373136E-2</v>
      </c>
    </row>
    <row r="27" spans="2:11" x14ac:dyDescent="0.25">
      <c r="B27" s="8" t="s">
        <v>19</v>
      </c>
      <c r="C27" s="9">
        <v>0</v>
      </c>
      <c r="D27" s="9">
        <v>31</v>
      </c>
      <c r="E27" s="9">
        <v>57</v>
      </c>
      <c r="F27" s="9">
        <v>26</v>
      </c>
      <c r="G27" s="9">
        <v>10</v>
      </c>
      <c r="H27" s="9">
        <v>15</v>
      </c>
      <c r="I27" s="9">
        <v>20</v>
      </c>
      <c r="J27" s="9">
        <v>159</v>
      </c>
      <c r="K27" s="14">
        <f t="shared" si="2"/>
        <v>9.6957722774088507E-4</v>
      </c>
    </row>
    <row r="28" spans="2:11" x14ac:dyDescent="0.25">
      <c r="B28" s="4" t="s">
        <v>20</v>
      </c>
      <c r="C28" s="5">
        <v>76184</v>
      </c>
      <c r="D28" s="5">
        <v>23740</v>
      </c>
      <c r="E28" s="5">
        <v>8852</v>
      </c>
      <c r="F28" s="5">
        <v>11979</v>
      </c>
      <c r="G28" s="5">
        <v>5823</v>
      </c>
      <c r="H28" s="5">
        <v>18328</v>
      </c>
      <c r="I28" s="5">
        <v>19083</v>
      </c>
      <c r="J28" s="5">
        <v>163989</v>
      </c>
      <c r="K28" s="7">
        <f t="shared" ref="K28" si="3">J28/$J$28</f>
        <v>1</v>
      </c>
    </row>
    <row r="29" spans="2:11" x14ac:dyDescent="0.25">
      <c r="B29" s="2" t="s">
        <v>37</v>
      </c>
      <c r="K29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al 31.03.15</vt:lpstr>
      <vt:lpstr>al 31.03.16</vt:lpstr>
      <vt:lpstr>al 31.03.17</vt:lpstr>
      <vt:lpstr>al 31.03.18</vt:lpstr>
      <vt:lpstr>al 31.03.19</vt:lpstr>
      <vt:lpstr>al 31.03.20</vt:lpstr>
      <vt:lpstr>al 31.03.21</vt:lpstr>
      <vt:lpstr>al 31.03.22</vt:lpstr>
      <vt:lpstr>al 31.03.23</vt:lpstr>
      <vt:lpstr>al 31.03.24</vt:lpstr>
      <vt:lpstr>al 31.03.25</vt:lpstr>
      <vt:lpstr>Serie 2015-2025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 Alleva</dc:creator>
  <cp:lastModifiedBy>Gladys Alleva</cp:lastModifiedBy>
  <dcterms:created xsi:type="dcterms:W3CDTF">2025-10-20T14:32:47Z</dcterms:created>
  <dcterms:modified xsi:type="dcterms:W3CDTF">2025-11-25T14:31:12Z</dcterms:modified>
</cp:coreProperties>
</file>